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4"/>
  </bookViews>
  <sheets>
    <sheet name="BS" sheetId="1" r:id="rId1"/>
    <sheet name="INCOME" sheetId="2" r:id="rId2"/>
    <sheet name="EQUITY" sheetId="3" r:id="rId3"/>
    <sheet name="CF" sheetId="4" r:id="rId4"/>
    <sheet name="Note1" sheetId="5" r:id="rId5"/>
  </sheets>
  <externalReferences>
    <externalReference r:id="rId8"/>
    <externalReference r:id="rId9"/>
  </externalReferences>
  <definedNames>
    <definedName name="_xlnm.Print_Area" localSheetId="0">'BS'!$A$1:$G$61</definedName>
    <definedName name="_xlnm.Print_Area" localSheetId="2">'EQUITY'!$A$1:$H$35</definedName>
    <definedName name="_xlnm.Print_Area" localSheetId="4">'Note1'!$A$131:$K$180</definedName>
  </definedNames>
  <calcPr fullCalcOnLoad="1"/>
</workbook>
</file>

<file path=xl/sharedStrings.xml><?xml version="1.0" encoding="utf-8"?>
<sst xmlns="http://schemas.openxmlformats.org/spreadsheetml/2006/main" count="301" uniqueCount="251">
  <si>
    <t>GUNUNG CAPITAL BERHAD</t>
  </si>
  <si>
    <t>Company no. 330171-P</t>
  </si>
  <si>
    <t>(Incorporated in Malaysia)</t>
  </si>
  <si>
    <t>INTERIM REPORT FOR THE 1ST QUARTER ENDED 31 MARCH 2008</t>
  </si>
  <si>
    <t>CONDENSED CONSOLIDATED BALANCE SHEET</t>
  </si>
  <si>
    <t>As at</t>
  </si>
  <si>
    <t>31 Mar 2008</t>
  </si>
  <si>
    <t>31 Dec 2007</t>
  </si>
  <si>
    <t>(UNAUDITED)</t>
  </si>
  <si>
    <t>(AUDITED)</t>
  </si>
  <si>
    <t>Note</t>
  </si>
  <si>
    <t>RM'000</t>
  </si>
  <si>
    <t>ASSETS</t>
  </si>
  <si>
    <t>Non-current assets</t>
  </si>
  <si>
    <t>Property, plant &amp; equipment</t>
  </si>
  <si>
    <t>Prepaid Lease Payments</t>
  </si>
  <si>
    <t>Investment property</t>
  </si>
  <si>
    <t>Other investments</t>
  </si>
  <si>
    <t>Goodwill</t>
  </si>
  <si>
    <t>Total Non-current assets</t>
  </si>
  <si>
    <t>Current Assets</t>
  </si>
  <si>
    <t>Inventories</t>
  </si>
  <si>
    <t>Trade receivables</t>
  </si>
  <si>
    <t>Other receivables, deposits &amp; prepayments</t>
  </si>
  <si>
    <t>Cash and bank balances</t>
  </si>
  <si>
    <t>Total current assets</t>
  </si>
  <si>
    <t>TOTAL ASSETS</t>
  </si>
  <si>
    <t>EQUITY AND LIABILITIES</t>
  </si>
  <si>
    <t>Capital and reserves</t>
  </si>
  <si>
    <t>Share Capital</t>
  </si>
  <si>
    <t>Reserve</t>
  </si>
  <si>
    <t>Total equity</t>
  </si>
  <si>
    <t>Non-current liabilities</t>
  </si>
  <si>
    <t>Deferred taxation</t>
  </si>
  <si>
    <t>Current liabilities</t>
  </si>
  <si>
    <t>Trade payables</t>
  </si>
  <si>
    <t>Other payables and accruals</t>
  </si>
  <si>
    <t>Bank borrowings</t>
  </si>
  <si>
    <t>Total current liabilities</t>
  </si>
  <si>
    <t>Total liabilities</t>
  </si>
  <si>
    <t>TOTAL EQUITY AND LIABILITIES</t>
  </si>
  <si>
    <t>(The Condensed Consolidated Balance Sheet should be read in conjunction with the Annual Financial Report</t>
  </si>
  <si>
    <t>for the year ended 31st December 2007)</t>
  </si>
  <si>
    <t>UNAUDITED CONDENSED CONSOLIDATED INCOME STATEMENTS</t>
  </si>
  <si>
    <t>INDIVIDUAL QUARTER</t>
  </si>
  <si>
    <t>CUMULATIVE QUARTER</t>
  </si>
  <si>
    <t>Current</t>
  </si>
  <si>
    <t>Preceding Year</t>
  </si>
  <si>
    <t>Year</t>
  </si>
  <si>
    <t>Corresponding</t>
  </si>
  <si>
    <t>To-Date</t>
  </si>
  <si>
    <t>Quarter</t>
  </si>
  <si>
    <t>Period</t>
  </si>
  <si>
    <t>30/09/07</t>
  </si>
  <si>
    <t>31/03/08</t>
  </si>
  <si>
    <t>31/03/07</t>
  </si>
  <si>
    <t xml:space="preserve">Revenue </t>
  </si>
  <si>
    <t>Other income</t>
  </si>
  <si>
    <t>Profit  from Operations</t>
  </si>
  <si>
    <t>Finance Cost</t>
  </si>
  <si>
    <t>Profit before income tax</t>
  </si>
  <si>
    <t>Income tax</t>
  </si>
  <si>
    <t>Profit  before monority interest</t>
  </si>
  <si>
    <t>Minority Interest</t>
  </si>
  <si>
    <t>Net profit  for the period</t>
  </si>
  <si>
    <t>Earnings per share (sen)</t>
  </si>
  <si>
    <t>- Basic</t>
  </si>
  <si>
    <t>- Diluted</t>
  </si>
  <si>
    <t>N/A</t>
  </si>
  <si>
    <t xml:space="preserve">(The Condensed Consolidated Income Statements should be read in conjunction with the Annual Financial Report </t>
  </si>
  <si>
    <t>UNAUDITED CONDENSED CONSOLIDATED STATEMENT OF CHANGES IN EQUITY</t>
  </si>
  <si>
    <t>Share</t>
  </si>
  <si>
    <t>Accumulated</t>
  </si>
  <si>
    <t>Capital</t>
  </si>
  <si>
    <t>Premium</t>
  </si>
  <si>
    <t>Losses</t>
  </si>
  <si>
    <t>Total</t>
  </si>
  <si>
    <t>Balance as at 1 January 2008</t>
  </si>
  <si>
    <t>Net Profit for the quarter</t>
  </si>
  <si>
    <t>Balance as at 31 March 2008</t>
  </si>
  <si>
    <t>Balance as at 1 January 2007</t>
  </si>
  <si>
    <t>Net Loss for the year</t>
  </si>
  <si>
    <t>Balance as at 31 December 2007</t>
  </si>
  <si>
    <t>(The Condensed Consolidated Statement of Changes in Equity should be read in conjunction with the Annual</t>
  </si>
  <si>
    <t>Financial Report for the year ended 31st December 2007)</t>
  </si>
  <si>
    <t xml:space="preserve">GUNUNG CAPITAL BERHAD </t>
  </si>
  <si>
    <t>UNAUDITED CONDENSED CONSOLIDATED CASH FLOW STATEMENT</t>
  </si>
  <si>
    <t>Current Year</t>
  </si>
  <si>
    <t>Preceeding Year</t>
  </si>
  <si>
    <t>31 Mar 2007</t>
  </si>
  <si>
    <t>Cash flows from operating activities</t>
  </si>
  <si>
    <t>Loss before taxation</t>
  </si>
  <si>
    <t>Adjustments for non-cash flow:</t>
  </si>
  <si>
    <t>Non-cash items</t>
  </si>
  <si>
    <t>Interest expense</t>
  </si>
  <si>
    <t>Operating profit before working capital changes</t>
  </si>
  <si>
    <t>Changes in working capital:</t>
  </si>
  <si>
    <t>Net change in current assets</t>
  </si>
  <si>
    <t>Net change in current liabilities</t>
  </si>
  <si>
    <t>Cash generated from Operations</t>
  </si>
  <si>
    <t>Interest paid</t>
  </si>
  <si>
    <t>Income tax paid</t>
  </si>
  <si>
    <t>Net cash from operating activities</t>
  </si>
  <si>
    <t>Net cash used in investing activities</t>
  </si>
  <si>
    <t>Net Cash used in financing activities</t>
  </si>
  <si>
    <t>Net decrease in cash and cash equivalents</t>
  </si>
  <si>
    <t>Cash and cash equivalents at beginning of period</t>
  </si>
  <si>
    <t>Cash and cash equivalents at end of period</t>
  </si>
  <si>
    <t>(The Condensed Consolidated Cash Flow Statement should be read in conjunction with the Annual Financial</t>
  </si>
  <si>
    <t>Report for the year ended 31st December 2007)</t>
  </si>
  <si>
    <t xml:space="preserve">Notes to the Interim Financial Report </t>
  </si>
  <si>
    <t>A1.</t>
  </si>
  <si>
    <t>Accounting Policies</t>
  </si>
  <si>
    <t>A2.</t>
  </si>
  <si>
    <t>Change in accounting policies</t>
  </si>
  <si>
    <t>The significant accounting policies adopted for the interim financial statements are consistent with those in the audited financial statements for the year ended 31 December 2007</t>
  </si>
  <si>
    <t xml:space="preserve"> A3.</t>
  </si>
  <si>
    <t xml:space="preserve">Annual Audit Report On Preceding Annual Financial Statement </t>
  </si>
  <si>
    <t xml:space="preserve">The audit report of the latest audited annual financial statements for the financial year ended 31 December 2007 was not </t>
  </si>
  <si>
    <t>subject to any qualification.</t>
  </si>
  <si>
    <t>A4.</t>
  </si>
  <si>
    <t>Seasonal or Cyclical Factors</t>
  </si>
  <si>
    <t>The Group’s operations are generally not affected by any seasonal or cyclical factors.</t>
  </si>
  <si>
    <t>A5.</t>
  </si>
  <si>
    <t>Unusual Items Affecting Financial Statements</t>
  </si>
  <si>
    <t>There was no unusual item affecting the assets, liabilities, equity, net income or cash flows of the Group during the current financial quarter.</t>
  </si>
  <si>
    <t>A6.</t>
  </si>
  <si>
    <t>Change in Accounting Estimates</t>
  </si>
  <si>
    <t xml:space="preserve">There was no material change in estimates that have a material effect in the current quarter results. </t>
  </si>
  <si>
    <t>A7.</t>
  </si>
  <si>
    <t>Debt and Equity Securities</t>
  </si>
  <si>
    <t>There was no issuance, cancellation, repurchase, resale nor repayment of equity securities or debt securities, share buy back during the current financial quarter.</t>
  </si>
  <si>
    <t>A8.</t>
  </si>
  <si>
    <t>Dividend Paid</t>
  </si>
  <si>
    <t>No dividend was paid in the current financial quarter.</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</si>
  <si>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</si>
  <si>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</si>
  <si>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</si>
  <si>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</si>
  <si>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</si>
  <si>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There was no material events subsequent to the end of the current quarter ended 31 March 2008 that have not been reflected in the interim financial statements.</t>
  </si>
  <si>
    <t>A11.</t>
  </si>
  <si>
    <t>Changes in the Composition of the Group</t>
  </si>
  <si>
    <t>There is no changes in the composition of the group during the current financial quarter.</t>
  </si>
  <si>
    <t>A12.</t>
  </si>
  <si>
    <t xml:space="preserve">Changes in Contingent Liabilities </t>
  </si>
  <si>
    <t>There are no changes in the contingent liabilities since 31 December 2007.</t>
  </si>
  <si>
    <t>A13.</t>
  </si>
  <si>
    <t xml:space="preserve">Capital Commitments </t>
  </si>
  <si>
    <t>The Group does not have any capital commitments which are not provided for in the interim financial statements as at 31 March 2008.</t>
  </si>
  <si>
    <t>A14.</t>
  </si>
  <si>
    <t>Significant Related Party Transactions</t>
  </si>
  <si>
    <t xml:space="preserve">3 months ended </t>
  </si>
  <si>
    <t>31.03.2008</t>
  </si>
  <si>
    <t>Sales of latex concentrate to related party</t>
  </si>
  <si>
    <t xml:space="preserve"> - Latexx Manufacturing Sdn. Bhd.</t>
  </si>
  <si>
    <t>Mr Low Bok Tek is deemed to have substantial shareholding in Latexx Manufacturing Sdn. Bhd. Both Mr Low Bok Tek and Gan Chong Shyan are directors of Latexx Manufacturing Sdn. Bhd.</t>
  </si>
  <si>
    <t>All the above transactions were carried out on terms and conditions not materially different from those obtainable in transactions with unrelated parties and in the ordinary course of business of the Group.</t>
  </si>
  <si>
    <t>Notes to the Interim Financial Report (In accordance with Listing Requirements of BMSB)</t>
  </si>
  <si>
    <t xml:space="preserve">B1. </t>
  </si>
  <si>
    <t>Review of the Performance of the Company and Its Principal Subsidiaries</t>
  </si>
  <si>
    <t>For the quarter ended 31 March 2008, the Group posted revenue of RM 14.29 and pre-tax profit of RM 0.061 million. The profit for this quarter was mainly due to latex concentrate trading business.</t>
  </si>
  <si>
    <t>B2.</t>
  </si>
  <si>
    <t xml:space="preserve">Material Changes in the Quarterly Results </t>
  </si>
  <si>
    <t>B3.</t>
  </si>
  <si>
    <t xml:space="preserve">Current Year Prospects </t>
  </si>
  <si>
    <t>The group has moved into business of trading in latex concentrate. The management will continue to take necessary measures to streamline and restructure its group's operations to return the group to profitability.</t>
  </si>
  <si>
    <t>B4.</t>
  </si>
  <si>
    <t>Profit Forecast / Profit Guarantee</t>
  </si>
  <si>
    <t>The Group did not issue any profit forecast or profit guarantee.</t>
  </si>
  <si>
    <t>B5.</t>
  </si>
  <si>
    <t>Tax credit</t>
  </si>
  <si>
    <t>There is no current tax charge as the Group has sufficient unabsorbed tax losses to offset against its current period profit.</t>
  </si>
  <si>
    <t>B6.</t>
  </si>
  <si>
    <t>Profit/ (Loss) on the Sale of Unquoted Investments and/or Properties</t>
  </si>
  <si>
    <t>There was no sale of unquoted investment and/or properties for the current financial quarter.</t>
  </si>
  <si>
    <t>B7.</t>
  </si>
  <si>
    <t>Quoted Securities</t>
  </si>
  <si>
    <t>There was no sale of quoted investment for the current financial quarter.</t>
  </si>
  <si>
    <t>B8.</t>
  </si>
  <si>
    <t xml:space="preserve">Status of Corporate Proposals Announced But Not Completed </t>
  </si>
  <si>
    <t xml:space="preserve">There is no corporate proposals previously announced that were not completed as at the date of this announcement. </t>
  </si>
  <si>
    <t>B9.</t>
  </si>
  <si>
    <t xml:space="preserve">Borrowings </t>
  </si>
  <si>
    <t>The Group’s borrowings as at 31 March 2008 are as follows:</t>
  </si>
  <si>
    <t>Secured</t>
  </si>
  <si>
    <t>Unsecured</t>
  </si>
  <si>
    <t>Payable</t>
  </si>
  <si>
    <t>Banker acceptance</t>
  </si>
  <si>
    <t>Within 12 months</t>
  </si>
  <si>
    <t>Bank overdraft</t>
  </si>
  <si>
    <t>After 12 months</t>
  </si>
  <si>
    <t>Secured borrowings are collateralized by the following:-</t>
  </si>
  <si>
    <t>-          Legal charge over the subsidiary company’s leasehold property; and</t>
  </si>
  <si>
    <t>-          Corporate guarantee of the Company</t>
  </si>
  <si>
    <t>B10.</t>
  </si>
  <si>
    <t>Off Balance Sheet Financial Instruments</t>
  </si>
  <si>
    <t>Save as disclosed below, there was no material off balance sheet financial instruments for the period under review:</t>
  </si>
  <si>
    <t>·         15,999,200 unexercised Warrants 2003/2013, which were issued pursuant to the Rights Issue with Warrants; and</t>
  </si>
  <si>
    <t xml:space="preserve">·         401,000 unexercised Employees' Shares Options Scheme which will expire on 16 September 2008. </t>
  </si>
  <si>
    <t>B11.</t>
  </si>
  <si>
    <t>Material Litigation</t>
  </si>
  <si>
    <t>Save as disclosed below, the Group is not involved in any other material litigation.</t>
  </si>
  <si>
    <t>Seal Polymer Industries Berhad (“Plaintiff”) vs. Gunung Resources Sdn Bhd ("Defendant")</t>
  </si>
  <si>
    <t xml:space="preserve">(i)    Gunung Resources Sdn Bhd (“GRSB”), a wholly owned subsidiary of the Company, was served with a Summons </t>
  </si>
  <si>
    <t xml:space="preserve">and Statement of Claim on 19 September 2006 by Seal Polymer Industries Berhad (“Plaintiff”) for allegedly failing to refund </t>
  </si>
  <si>
    <t xml:space="preserve">the sum of deposits of RM928,000 paid by Plaintiff to GRSB together with interest pursuant to the Sales &amp; Purchase </t>
  </si>
  <si>
    <t xml:space="preserve">Agreements dated 17 August 2004 that has lapsed. </t>
  </si>
  <si>
    <t xml:space="preserve">GRSB had been exchanging Affidavits in Reply towards the application. On 25 October 2007, the High Court in Taiping allowed </t>
  </si>
  <si>
    <t xml:space="preserve"> the Plaintiff's application for summary judgment for the refund of 10% deposit paid by Plaintiff to the Defendant together </t>
  </si>
  <si>
    <t xml:space="preserve"> with interest/damages/costs pursuant to the Sales and Purchase Agreement dated 17 August 2004.The Company's solicitors</t>
  </si>
  <si>
    <t xml:space="preserve"> had filed an appeal to the Court of Appeal against the decision and also filed an application for stay  of execution of the </t>
  </si>
  <si>
    <t>summary judgment as there appears to be many triable issues.</t>
  </si>
  <si>
    <t xml:space="preserve">GRSB had on 16 November 2007 received a notice pursuant to Section 218 of the Companies Act, 1965 ("the Notice") from </t>
  </si>
  <si>
    <t xml:space="preserve">Plaintiff's solicitors. The Company's solicitors had obtained an interim stay of execution of the Court Order dated 25 October </t>
  </si>
  <si>
    <t>2007 given against GRSB as ordered by the Judge in Taiping High Court on 6 December 2007 until the hearing of the stay of</t>
  </si>
  <si>
    <t>execution application which is fixed on 21 January 2008.</t>
  </si>
  <si>
    <t xml:space="preserve">On 21 January 2008, the Company's solicitors have obtained a stay of all proceedings or execution by the Plaintiff against </t>
  </si>
  <si>
    <t xml:space="preserve">GRSB on the summary judgment dated 25 October 2007 until the decision of GRSB's appeal at the Court of Appeal. The </t>
  </si>
  <si>
    <t>Notice served by the Plaintiff on GRSB is therefore stayed until the decision of GRSB's appeal at the Court of Appeal.</t>
  </si>
  <si>
    <t xml:space="preserve">GRSB has instructed its solicitors to apply to court to strike out the Notice for abuse of process as it is highly improper, </t>
  </si>
  <si>
    <t xml:space="preserve">irregular, void of merits and oppressive in nature and seek damages and losses suffered by GRSB from the Plaintiff in relation </t>
  </si>
  <si>
    <t>B12.</t>
  </si>
  <si>
    <t>Dividend</t>
  </si>
  <si>
    <t>No dividend has been recommended.</t>
  </si>
  <si>
    <t>B13.</t>
  </si>
  <si>
    <t xml:space="preserve">Earnings Per Share </t>
  </si>
  <si>
    <t xml:space="preserve">Basic Earnings Per Share </t>
  </si>
  <si>
    <t xml:space="preserve">Current </t>
  </si>
  <si>
    <t>Quarter ended</t>
  </si>
  <si>
    <t>YTD ended</t>
  </si>
  <si>
    <t>31/03/2008</t>
  </si>
  <si>
    <t>RM’000</t>
  </si>
  <si>
    <t>Net Profit  after Minority Interest</t>
  </si>
  <si>
    <t>‘000</t>
  </si>
  <si>
    <t>Diluted Earnings Per Share</t>
  </si>
  <si>
    <t xml:space="preserve">Not presented due to the anti-dilutive nature of the potential ordinary shares in issue. </t>
  </si>
  <si>
    <t>B14.</t>
  </si>
  <si>
    <t>The 1st quarter results has been reviewed by the Company's external auditors, Siva Tan &amp; Co.</t>
  </si>
  <si>
    <r>
      <t xml:space="preserve">Basic Earnings </t>
    </r>
    <r>
      <rPr>
        <sz val="10"/>
        <rFont val="Times New Roman"/>
        <family val="1"/>
      </rPr>
      <t>Per Share (sen)</t>
    </r>
  </si>
  <si>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2007.</t>
  </si>
  <si>
    <t>The interim financial statements should be read in conjunction with the audited financial statements for the year ended 31 December 2007. The explanatory notes attached to the financial statements provide an explanation of events and transactions that are significant to an understanding of the changes in the financial position and performance of the Group since the financial year ended 31 December 2007.</t>
  </si>
  <si>
    <t>shares in issue</t>
  </si>
  <si>
    <t xml:space="preserve">Weighted average no. of ordinary </t>
  </si>
  <si>
    <t>NA per share (Shareholders fund+Negative goodwill)</t>
  </si>
  <si>
    <t>(Shareholders fund+Negative goodwill/share Capital)</t>
  </si>
  <si>
    <t>The group's year to date turnover achieved was higher mainly due to turnover contributed by the latex concentrate trading business.   As at 31st March 2008, the group had recorded a revenue of  RM 14.29 million with a profit of  RM 0.061 million.</t>
  </si>
  <si>
    <t>The Group’s total revenue for this quarter decreased to RM 14.29 million compared to the preceding quarter of  RM 22.67 million mainly due to decline in trading of latex concentrate. The Group had reported a profit of RM 0.061 million for this quarter as compared to a loss of   RM 0.131 million in preceding quarter.</t>
  </si>
  <si>
    <t>to the issuance of the notice. The Plaintiff's solicitors had filed an application to set aside the order for stay of proceedings</t>
  </si>
  <si>
    <t xml:space="preserve">or execution which was granted on 21 January 2008 in favour of GRSB. The application is now fixed for hearing on </t>
  </si>
  <si>
    <t>23 June 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</si>
</sst>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0.000_);\(#,##0.000\)"/>
    <numFmt numFmtId="175" formatCode="#,##0.00000_);\(#,##0.00000\)"/>
    <numFmt numFmtId="176" formatCode="0.00;[Red]0.00"/>
  </numFmts>
  <fonts count="16">
    <font>
      <sz val="10"/>
      <name val="Arial"/>
      <family val="2"/>
    </font>
    <font>
      <u val="single"/>
      <sz val="10"/>
      <color indexed="36"/>
      <name val="Arial"/>
      <family val="2"/>
    </font>
    <font>
      <u val="single"/>
      <sz val="10"/>
      <color indexed="12"/>
      <name val="Arial"/>
      <family val="2"/>
    </font>
    <font>
      <sz val="8"/>
      <name val="Arial"/>
      <family val="2"/>
    </font>
    <font>
      <b/>
      <sz val="12"/>
      <name val="Times New Roman"/>
      <family val="1"/>
    </font>
    <font>
      <sz val="10"/>
      <name val="Times New Roman"/>
      <family val="1"/>
    </font>
    <font>
      <b/>
      <sz val="11"/>
      <name val="Times New Roman"/>
      <family val="1"/>
    </font>
    <font>
      <sz val="11"/>
      <name val="Times New Roman"/>
      <family val="1"/>
    </font>
    <font>
      <sz val="10"/>
      <color indexed="10"/>
      <name val="Times New Roman"/>
      <family val="1"/>
    </font>
    <font>
      <b/>
      <sz val="10"/>
      <name val="Times New Roman"/>
      <family val="1"/>
    </font>
    <font>
      <b/>
      <u val="single"/>
      <sz val="10"/>
      <name val="Times New Roman"/>
      <family val="1"/>
    </font>
    <font>
      <b/>
      <sz val="10"/>
      <color indexed="10"/>
      <name val="Times New Roman"/>
      <family val="1"/>
    </font>
    <font>
      <b/>
      <sz val="10"/>
      <name val="Arial"/>
      <family val="2"/>
    </font>
    <font>
      <sz val="10"/>
      <color indexed="10"/>
      <name val="Arial"/>
      <family val="2"/>
    </font>
    <font>
      <i/>
      <sz val="10"/>
      <name val="Times New Roman"/>
      <family val="1"/>
    </font>
    <font>
      <b/>
      <sz val="10"/>
      <color indexed="59"/>
      <name val="Times New Roman"/>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05">
    <xf numFmtId="0" fontId="0" fillId="0" borderId="0" xfId="0" applyAlignment="1">
      <alignment/>
    </xf>
    <xf numFmtId="0" fontId="5" fillId="0" borderId="0" xfId="21" applyFont="1">
      <alignment/>
      <protection/>
    </xf>
    <xf numFmtId="0" fontId="7" fillId="0" borderId="1" xfId="21" applyFont="1" applyBorder="1">
      <alignment/>
      <protection/>
    </xf>
    <xf numFmtId="0" fontId="7" fillId="0" borderId="0" xfId="21" applyFont="1" applyBorder="1">
      <alignment/>
      <protection/>
    </xf>
    <xf numFmtId="0" fontId="8" fillId="0" borderId="0" xfId="0" applyFont="1" applyAlignment="1">
      <alignment/>
    </xf>
    <xf numFmtId="0" fontId="5" fillId="0" borderId="0" xfId="0" applyFont="1" applyAlignment="1">
      <alignment/>
    </xf>
    <xf numFmtId="0" fontId="7" fillId="0" borderId="0" xfId="21" applyFont="1">
      <alignment/>
      <protection/>
    </xf>
    <xf numFmtId="0" fontId="6" fillId="0" borderId="0" xfId="21" applyFont="1">
      <alignment/>
      <protection/>
    </xf>
    <xf numFmtId="0" fontId="9" fillId="0" borderId="0" xfId="21" applyFont="1" applyAlignment="1">
      <alignment horizontal="center"/>
      <protection/>
    </xf>
    <xf numFmtId="15" fontId="9" fillId="0" borderId="0" xfId="0" applyNumberFormat="1" applyFont="1" applyAlignment="1" quotePrefix="1">
      <alignment horizontal="center"/>
    </xf>
    <xf numFmtId="0" fontId="9" fillId="0" borderId="0" xfId="21" applyFont="1" applyAlignment="1" quotePrefix="1">
      <alignment horizontal="center"/>
      <protection/>
    </xf>
    <xf numFmtId="15" fontId="9" fillId="0" borderId="0" xfId="21" applyNumberFormat="1" applyFont="1" applyAlignment="1" quotePrefix="1">
      <alignment horizontal="center"/>
      <protection/>
    </xf>
    <xf numFmtId="0" fontId="10" fillId="0" borderId="0" xfId="21" applyFont="1">
      <alignment/>
      <protection/>
    </xf>
    <xf numFmtId="0" fontId="9" fillId="0" borderId="0" xfId="21" applyFont="1">
      <alignment/>
      <protection/>
    </xf>
    <xf numFmtId="0" fontId="5" fillId="0" borderId="0" xfId="21" applyFont="1" applyBorder="1">
      <alignment/>
      <protection/>
    </xf>
    <xf numFmtId="172" fontId="5" fillId="0" borderId="0" xfId="15" applyNumberFormat="1" applyFont="1" applyFill="1" applyBorder="1" applyAlignment="1">
      <alignment horizontal="left"/>
    </xf>
    <xf numFmtId="172" fontId="5" fillId="0" borderId="0" xfId="15" applyNumberFormat="1" applyFont="1" applyAlignment="1">
      <alignment/>
    </xf>
    <xf numFmtId="172" fontId="5" fillId="0" borderId="0" xfId="15" applyNumberFormat="1" applyFont="1" applyBorder="1" applyAlignment="1">
      <alignment/>
    </xf>
    <xf numFmtId="174" fontId="5" fillId="0" borderId="0" xfId="21" applyNumberFormat="1" applyFont="1">
      <alignment/>
      <protection/>
    </xf>
    <xf numFmtId="172" fontId="5" fillId="0" borderId="2" xfId="15" applyNumberFormat="1" applyFont="1" applyBorder="1" applyAlignment="1">
      <alignment/>
    </xf>
    <xf numFmtId="172" fontId="5" fillId="0" borderId="0" xfId="21" applyNumberFormat="1" applyFont="1">
      <alignment/>
      <protection/>
    </xf>
    <xf numFmtId="172" fontId="5" fillId="0" borderId="0" xfId="15" applyNumberFormat="1" applyFont="1" applyFill="1" applyBorder="1" applyAlignment="1">
      <alignment/>
    </xf>
    <xf numFmtId="175" fontId="5" fillId="0" borderId="0" xfId="21" applyNumberFormat="1" applyFont="1">
      <alignment/>
      <protection/>
    </xf>
    <xf numFmtId="172" fontId="5" fillId="0" borderId="3" xfId="15" applyNumberFormat="1" applyFont="1" applyBorder="1" applyAlignment="1">
      <alignment/>
    </xf>
    <xf numFmtId="172" fontId="5" fillId="0" borderId="0" xfId="15" applyNumberFormat="1" applyFont="1" applyFill="1" applyAlignment="1">
      <alignment/>
    </xf>
    <xf numFmtId="172" fontId="5" fillId="0" borderId="0" xfId="15" applyNumberFormat="1" applyFont="1" applyFill="1" applyBorder="1" applyAlignment="1" quotePrefix="1">
      <alignment horizontal="right"/>
    </xf>
    <xf numFmtId="172" fontId="5" fillId="0" borderId="4" xfId="15" applyNumberFormat="1" applyFont="1" applyBorder="1" applyAlignment="1">
      <alignment/>
    </xf>
    <xf numFmtId="172" fontId="5" fillId="0" borderId="4" xfId="15" applyNumberFormat="1" applyFont="1" applyBorder="1" applyAlignment="1" quotePrefix="1">
      <alignment horizontal="right"/>
    </xf>
    <xf numFmtId="172" fontId="5" fillId="0" borderId="0" xfId="15" applyNumberFormat="1" applyFont="1" applyBorder="1" applyAlignment="1" quotePrefix="1">
      <alignment horizontal="right"/>
    </xf>
    <xf numFmtId="172" fontId="5" fillId="0" borderId="0" xfId="15" applyNumberFormat="1" applyFont="1" applyBorder="1" applyAlignment="1" quotePrefix="1">
      <alignment/>
    </xf>
    <xf numFmtId="172" fontId="5" fillId="0" borderId="0" xfId="15" applyNumberFormat="1" applyFont="1" applyAlignment="1">
      <alignment/>
    </xf>
    <xf numFmtId="172" fontId="5" fillId="0" borderId="2" xfId="15" applyNumberFormat="1" applyFont="1" applyBorder="1" applyAlignment="1" quotePrefix="1">
      <alignment horizontal="right"/>
    </xf>
    <xf numFmtId="172" fontId="5" fillId="0" borderId="3" xfId="15" applyNumberFormat="1" applyFont="1" applyBorder="1" applyAlignment="1" quotePrefix="1">
      <alignment horizontal="right"/>
    </xf>
    <xf numFmtId="0" fontId="5" fillId="0" borderId="5" xfId="21" applyFont="1" applyBorder="1">
      <alignment/>
      <protection/>
    </xf>
    <xf numFmtId="172" fontId="5" fillId="0" borderId="5" xfId="15" applyNumberFormat="1" applyFont="1" applyBorder="1" applyAlignment="1">
      <alignment/>
    </xf>
    <xf numFmtId="37" fontId="5" fillId="0" borderId="2" xfId="21" applyNumberFormat="1" applyFont="1" applyBorder="1">
      <alignment/>
      <protection/>
    </xf>
    <xf numFmtId="0" fontId="8" fillId="0" borderId="0" xfId="21" applyFont="1">
      <alignment/>
      <protection/>
    </xf>
    <xf numFmtId="0" fontId="5" fillId="0" borderId="6" xfId="21" applyFont="1" applyBorder="1">
      <alignment/>
      <protection/>
    </xf>
    <xf numFmtId="37" fontId="5" fillId="0" borderId="0" xfId="21" applyNumberFormat="1" applyFont="1" applyBorder="1">
      <alignment/>
      <protection/>
    </xf>
    <xf numFmtId="172" fontId="5" fillId="0" borderId="7" xfId="15" applyNumberFormat="1" applyFont="1" applyBorder="1" applyAlignment="1">
      <alignment/>
    </xf>
    <xf numFmtId="0" fontId="5" fillId="0" borderId="8" xfId="21" applyFont="1" applyBorder="1">
      <alignment/>
      <protection/>
    </xf>
    <xf numFmtId="0" fontId="5" fillId="0" borderId="4" xfId="21" applyFont="1" applyBorder="1">
      <alignment/>
      <protection/>
    </xf>
    <xf numFmtId="173" fontId="5" fillId="0" borderId="4" xfId="15" applyNumberFormat="1" applyFont="1" applyBorder="1" applyAlignment="1">
      <alignment/>
    </xf>
    <xf numFmtId="173" fontId="5" fillId="0" borderId="9" xfId="15" applyNumberFormat="1" applyFont="1" applyBorder="1" applyAlignment="1">
      <alignment/>
    </xf>
    <xf numFmtId="37" fontId="5" fillId="0" borderId="0" xfId="21" applyNumberFormat="1" applyFont="1">
      <alignment/>
      <protection/>
    </xf>
    <xf numFmtId="0" fontId="5" fillId="0" borderId="1" xfId="21" applyFont="1" applyBorder="1">
      <alignment/>
      <protection/>
    </xf>
    <xf numFmtId="0" fontId="9" fillId="0" borderId="0" xfId="21" applyFont="1" applyAlignment="1">
      <alignment horizontal="left"/>
      <protection/>
    </xf>
    <xf numFmtId="15" fontId="9" fillId="0" borderId="0" xfId="0" applyNumberFormat="1" applyFont="1" applyAlignment="1">
      <alignment horizontal="center"/>
    </xf>
    <xf numFmtId="0" fontId="9" fillId="0" borderId="0" xfId="0" applyFont="1" applyAlignment="1" quotePrefix="1">
      <alignment horizontal="center"/>
    </xf>
    <xf numFmtId="172" fontId="5" fillId="0" borderId="4" xfId="15" applyNumberFormat="1" applyFont="1" applyFill="1" applyBorder="1" applyAlignment="1">
      <alignment/>
    </xf>
    <xf numFmtId="172" fontId="9" fillId="0" borderId="0" xfId="15" applyNumberFormat="1" applyFont="1" applyBorder="1" applyAlignment="1">
      <alignment/>
    </xf>
    <xf numFmtId="172" fontId="5" fillId="0" borderId="0" xfId="15" applyNumberFormat="1" applyFont="1" applyAlignment="1" quotePrefix="1">
      <alignment horizontal="right"/>
    </xf>
    <xf numFmtId="172" fontId="5" fillId="0" borderId="0" xfId="15" applyNumberFormat="1" applyFont="1" applyFill="1" applyAlignment="1" quotePrefix="1">
      <alignment horizontal="right"/>
    </xf>
    <xf numFmtId="172" fontId="5" fillId="0" borderId="0" xfId="15" applyNumberFormat="1" applyFont="1" applyAlignment="1">
      <alignment horizontal="right"/>
    </xf>
    <xf numFmtId="172" fontId="5" fillId="0" borderId="0" xfId="15" applyNumberFormat="1" applyFont="1" applyFill="1" applyAlignment="1">
      <alignment horizontal="right"/>
    </xf>
    <xf numFmtId="172" fontId="5" fillId="0" borderId="4" xfId="15" applyNumberFormat="1" applyFont="1" applyBorder="1" applyAlignment="1">
      <alignment horizontal="right"/>
    </xf>
    <xf numFmtId="172" fontId="5" fillId="0" borderId="4" xfId="15" applyNumberFormat="1" applyFont="1" applyFill="1" applyBorder="1" applyAlignment="1">
      <alignment horizontal="right"/>
    </xf>
    <xf numFmtId="172" fontId="5" fillId="0" borderId="0" xfId="15" applyNumberFormat="1" applyFont="1" applyBorder="1" applyAlignment="1">
      <alignment horizontal="right"/>
    </xf>
    <xf numFmtId="172" fontId="5" fillId="0" borderId="0" xfId="15" applyNumberFormat="1" applyFont="1" applyFill="1" applyBorder="1" applyAlignment="1">
      <alignment horizontal="right"/>
    </xf>
    <xf numFmtId="172" fontId="5" fillId="0" borderId="4" xfId="15" applyNumberFormat="1" applyFont="1" applyFill="1" applyBorder="1" applyAlignment="1" quotePrefix="1">
      <alignment horizontal="right"/>
    </xf>
    <xf numFmtId="0" fontId="9" fillId="0" borderId="0" xfId="0" applyFont="1" applyAlignment="1">
      <alignment/>
    </xf>
    <xf numFmtId="0" fontId="11" fillId="0" borderId="0" xfId="0" applyFont="1" applyAlignment="1">
      <alignment/>
    </xf>
    <xf numFmtId="172" fontId="5" fillId="0" borderId="10" xfId="15" applyNumberFormat="1" applyFont="1" applyBorder="1" applyAlignment="1">
      <alignment/>
    </xf>
    <xf numFmtId="0" fontId="9" fillId="0" borderId="0" xfId="21" applyFont="1" applyAlignment="1">
      <alignment horizontal="right"/>
      <protection/>
    </xf>
    <xf numFmtId="0" fontId="9" fillId="0" borderId="0" xfId="21" applyFont="1" applyBorder="1" applyAlignment="1">
      <alignment horizontal="right"/>
      <protection/>
    </xf>
    <xf numFmtId="0" fontId="9" fillId="0" borderId="0" xfId="21" applyFont="1" applyBorder="1">
      <alignment/>
      <protection/>
    </xf>
    <xf numFmtId="0" fontId="5" fillId="0" borderId="0" xfId="21" applyFont="1" quotePrefix="1">
      <alignment/>
      <protection/>
    </xf>
    <xf numFmtId="43" fontId="5" fillId="0" borderId="0" xfId="15" applyNumberFormat="1" applyFont="1" applyAlignment="1" quotePrefix="1">
      <alignment horizontal="right"/>
    </xf>
    <xf numFmtId="43" fontId="5" fillId="0" borderId="0" xfId="15" applyNumberFormat="1" applyFont="1" applyAlignment="1">
      <alignment horizontal="right"/>
    </xf>
    <xf numFmtId="43" fontId="5" fillId="0" borderId="0" xfId="15" applyNumberFormat="1" applyFont="1" applyAlignment="1">
      <alignment/>
    </xf>
    <xf numFmtId="37" fontId="5" fillId="0" borderId="0" xfId="21" applyNumberFormat="1" applyFont="1" quotePrefix="1">
      <alignment/>
      <protection/>
    </xf>
    <xf numFmtId="172" fontId="9" fillId="0" borderId="0" xfId="15" applyNumberFormat="1" applyFont="1" applyFill="1" applyAlignment="1">
      <alignment horizontal="right"/>
    </xf>
    <xf numFmtId="172" fontId="9" fillId="0" borderId="0" xfId="15" applyNumberFormat="1" applyFont="1" applyFill="1" applyAlignment="1">
      <alignment/>
    </xf>
    <xf numFmtId="172" fontId="9" fillId="0" borderId="0" xfId="15" applyNumberFormat="1" applyFont="1" applyFill="1" applyBorder="1" applyAlignment="1">
      <alignment horizontal="right"/>
    </xf>
    <xf numFmtId="172" fontId="9" fillId="0" borderId="0" xfId="15" applyNumberFormat="1" applyFont="1" applyFill="1" applyBorder="1" applyAlignment="1">
      <alignment/>
    </xf>
    <xf numFmtId="43" fontId="5" fillId="0" borderId="0" xfId="15" applyFont="1" applyAlignment="1">
      <alignment/>
    </xf>
    <xf numFmtId="0" fontId="5" fillId="0" borderId="0" xfId="21" applyFont="1" applyAlignment="1" quotePrefix="1">
      <alignment horizontal="left"/>
      <protection/>
    </xf>
    <xf numFmtId="43" fontId="5" fillId="0" borderId="0" xfId="15" applyFont="1" applyAlignment="1" quotePrefix="1">
      <alignment horizontal="left"/>
    </xf>
    <xf numFmtId="43" fontId="9" fillId="0" borderId="0" xfId="15" applyFont="1" applyAlignment="1">
      <alignment/>
    </xf>
    <xf numFmtId="0" fontId="5" fillId="0" borderId="0" xfId="22" applyFont="1">
      <alignment/>
      <protection/>
    </xf>
    <xf numFmtId="0" fontId="7" fillId="0" borderId="1" xfId="22" applyFont="1" applyBorder="1">
      <alignment/>
      <protection/>
    </xf>
    <xf numFmtId="0" fontId="7" fillId="0" borderId="0" xfId="22" applyFont="1" applyBorder="1">
      <alignment/>
      <protection/>
    </xf>
    <xf numFmtId="37" fontId="5" fillId="0" borderId="0" xfId="22" applyNumberFormat="1" applyFont="1">
      <alignment/>
      <protection/>
    </xf>
    <xf numFmtId="0" fontId="8" fillId="0" borderId="0" xfId="22" applyFont="1">
      <alignment/>
      <protection/>
    </xf>
    <xf numFmtId="0" fontId="7" fillId="0" borderId="0" xfId="22" applyFont="1">
      <alignment/>
      <protection/>
    </xf>
    <xf numFmtId="0" fontId="6" fillId="0" borderId="0" xfId="22" applyFont="1">
      <alignment/>
      <protection/>
    </xf>
    <xf numFmtId="0" fontId="9" fillId="0" borderId="0" xfId="22" applyFont="1" applyAlignment="1">
      <alignment horizontal="center"/>
      <protection/>
    </xf>
    <xf numFmtId="0" fontId="9" fillId="0" borderId="0" xfId="22" applyFont="1" applyAlignment="1" quotePrefix="1">
      <alignment horizontal="center"/>
      <protection/>
    </xf>
    <xf numFmtId="37" fontId="9" fillId="0" borderId="0" xfId="22" applyNumberFormat="1" applyFont="1" applyAlignment="1">
      <alignment horizontal="center"/>
      <protection/>
    </xf>
    <xf numFmtId="15" fontId="9" fillId="0" borderId="0" xfId="22" applyNumberFormat="1" applyFont="1" applyBorder="1" applyAlignment="1">
      <alignment horizontal="center"/>
      <protection/>
    </xf>
    <xf numFmtId="0" fontId="9" fillId="0" borderId="0" xfId="22" applyFont="1" applyBorder="1" applyAlignment="1">
      <alignment horizontal="center"/>
      <protection/>
    </xf>
    <xf numFmtId="41" fontId="5" fillId="0" borderId="0" xfId="22" applyNumberFormat="1" applyFont="1" applyBorder="1">
      <alignment/>
      <protection/>
    </xf>
    <xf numFmtId="0" fontId="9" fillId="0" borderId="0" xfId="22" applyFont="1">
      <alignment/>
      <protection/>
    </xf>
    <xf numFmtId="172" fontId="9" fillId="0" borderId="0" xfId="15" applyNumberFormat="1" applyFont="1" applyBorder="1" applyAlignment="1">
      <alignment horizontal="center"/>
    </xf>
    <xf numFmtId="0" fontId="5" fillId="0" borderId="0" xfId="22" applyFont="1" applyBorder="1">
      <alignment/>
      <protection/>
    </xf>
    <xf numFmtId="0" fontId="9" fillId="0" borderId="0" xfId="22" applyFont="1" applyBorder="1">
      <alignment/>
      <protection/>
    </xf>
    <xf numFmtId="172" fontId="9" fillId="0" borderId="0" xfId="15" applyNumberFormat="1" applyFont="1" applyAlignment="1">
      <alignment horizontal="center"/>
    </xf>
    <xf numFmtId="172" fontId="5" fillId="0" borderId="0" xfId="15" applyNumberFormat="1" applyFont="1" applyAlignment="1">
      <alignment horizontal="center"/>
    </xf>
    <xf numFmtId="172" fontId="5" fillId="0" borderId="10" xfId="15" applyNumberFormat="1" applyFont="1" applyBorder="1" applyAlignment="1">
      <alignment horizontal="center"/>
    </xf>
    <xf numFmtId="37" fontId="5" fillId="0" borderId="0" xfId="22" applyNumberFormat="1" applyFont="1" applyBorder="1">
      <alignment/>
      <protection/>
    </xf>
    <xf numFmtId="0" fontId="6" fillId="0" borderId="0" xfId="0" applyFont="1" applyBorder="1" applyAlignment="1">
      <alignment/>
    </xf>
    <xf numFmtId="0" fontId="5" fillId="0" borderId="0" xfId="21" applyFont="1" applyAlignment="1">
      <alignment horizontal="center"/>
      <protection/>
    </xf>
    <xf numFmtId="0" fontId="9" fillId="0" borderId="0" xfId="21" applyFont="1" applyBorder="1" applyAlignment="1">
      <alignment horizontal="center"/>
      <protection/>
    </xf>
    <xf numFmtId="15" fontId="9" fillId="0" borderId="0" xfId="0" applyNumberFormat="1" applyFont="1" applyBorder="1" applyAlignment="1" quotePrefix="1">
      <alignment horizontal="center"/>
    </xf>
    <xf numFmtId="0" fontId="9" fillId="0" borderId="0" xfId="0" applyFont="1" applyBorder="1" applyAlignment="1">
      <alignment horizontal="center"/>
    </xf>
    <xf numFmtId="15" fontId="9" fillId="0" borderId="0" xfId="0" applyNumberFormat="1" applyFont="1" applyBorder="1" applyAlignment="1">
      <alignment horizontal="center"/>
    </xf>
    <xf numFmtId="43" fontId="5" fillId="0" borderId="0" xfId="15" applyFont="1" applyBorder="1" applyAlignment="1">
      <alignment/>
    </xf>
    <xf numFmtId="43" fontId="9" fillId="0" borderId="0" xfId="15" applyFont="1" applyBorder="1" applyAlignment="1">
      <alignment/>
    </xf>
    <xf numFmtId="43" fontId="5" fillId="0" borderId="0" xfId="15" applyFont="1" applyBorder="1" applyAlignment="1" quotePrefix="1">
      <alignment horizontal="left"/>
    </xf>
    <xf numFmtId="172" fontId="5" fillId="0" borderId="0" xfId="21" applyNumberFormat="1" applyFont="1" applyBorder="1">
      <alignment/>
      <protection/>
    </xf>
    <xf numFmtId="172" fontId="5" fillId="0" borderId="10" xfId="15" applyNumberFormat="1" applyFont="1" applyFill="1" applyBorder="1" applyAlignment="1">
      <alignment/>
    </xf>
    <xf numFmtId="43" fontId="5" fillId="0" borderId="0" xfId="21" applyNumberFormat="1" applyFont="1" applyBorder="1">
      <alignment/>
      <protection/>
    </xf>
    <xf numFmtId="0" fontId="0" fillId="0" borderId="0" xfId="0" applyFont="1" applyAlignment="1">
      <alignment/>
    </xf>
    <xf numFmtId="0" fontId="9" fillId="0" borderId="0" xfId="0" applyFont="1" applyAlignment="1">
      <alignment horizontal="left"/>
    </xf>
    <xf numFmtId="0" fontId="5" fillId="0" borderId="0" xfId="0" applyFont="1" applyAlignment="1">
      <alignment horizontal="left"/>
    </xf>
    <xf numFmtId="0" fontId="9" fillId="0" borderId="0" xfId="0" applyFont="1" applyBorder="1" applyAlignment="1">
      <alignment/>
    </xf>
    <xf numFmtId="0" fontId="0" fillId="0" borderId="0" xfId="0" applyAlignment="1">
      <alignment horizontal="justify" vertical="top"/>
    </xf>
    <xf numFmtId="0" fontId="9" fillId="0" borderId="0" xfId="0" applyFont="1" applyFill="1" applyAlignment="1">
      <alignment horizontal="left"/>
    </xf>
    <xf numFmtId="0" fontId="0" fillId="0" borderId="0" xfId="0" applyFont="1" applyFill="1" applyAlignment="1">
      <alignment horizontal="justify" vertical="justify"/>
    </xf>
    <xf numFmtId="0" fontId="8" fillId="0" borderId="0" xfId="0" applyFont="1" applyAlignment="1">
      <alignment horizontal="left"/>
    </xf>
    <xf numFmtId="0" fontId="13" fillId="0" borderId="0" xfId="0" applyFont="1" applyAlignment="1">
      <alignment/>
    </xf>
    <xf numFmtId="0" fontId="5" fillId="0" borderId="0" xfId="0" applyFont="1" applyAlignment="1">
      <alignment horizontal="right"/>
    </xf>
    <xf numFmtId="172" fontId="5" fillId="0" borderId="3" xfId="15" applyNumberFormat="1" applyFont="1" applyFill="1" applyBorder="1" applyAlignment="1">
      <alignment/>
    </xf>
    <xf numFmtId="0" fontId="0" fillId="0" borderId="0" xfId="0" applyFont="1" applyAlignment="1">
      <alignment horizontal="justify" vertical="justify"/>
    </xf>
    <xf numFmtId="0" fontId="5" fillId="0" borderId="0" xfId="0" applyFont="1" applyAlignment="1">
      <alignment horizontal="left" vertical="justify"/>
    </xf>
    <xf numFmtId="0" fontId="5" fillId="0" borderId="0" xfId="0" applyFont="1" applyAlignment="1">
      <alignment horizontal="justify" vertical="top" wrapText="1"/>
    </xf>
    <xf numFmtId="0" fontId="0" fillId="0" borderId="0" xfId="0" applyFont="1" applyAlignment="1">
      <alignment horizontal="justify" vertical="top" wrapText="1"/>
    </xf>
    <xf numFmtId="0" fontId="5" fillId="0" borderId="0" xfId="0" applyFont="1" applyAlignment="1">
      <alignment horizontal="left" indent="4"/>
    </xf>
    <xf numFmtId="0" fontId="5" fillId="0" borderId="11" xfId="0" applyFont="1" applyBorder="1" applyAlignment="1">
      <alignment horizontal="left" vertical="top" wrapText="1"/>
    </xf>
    <xf numFmtId="0" fontId="5" fillId="0" borderId="5" xfId="0" applyFont="1" applyBorder="1" applyAlignment="1">
      <alignment/>
    </xf>
    <xf numFmtId="0" fontId="9" fillId="0" borderId="5" xfId="0" applyFont="1" applyBorder="1" applyAlignment="1">
      <alignment horizontal="right" vertical="top" wrapText="1"/>
    </xf>
    <xf numFmtId="0" fontId="9" fillId="0" borderId="12" xfId="0" applyFont="1" applyBorder="1" applyAlignment="1">
      <alignment horizontal="right" vertical="top" wrapText="1"/>
    </xf>
    <xf numFmtId="0" fontId="5" fillId="0" borderId="12"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xf>
    <xf numFmtId="0" fontId="9" fillId="0" borderId="0" xfId="0" applyFont="1" applyBorder="1" applyAlignment="1">
      <alignment horizontal="right" vertical="top" wrapText="1"/>
    </xf>
    <xf numFmtId="0" fontId="9" fillId="0" borderId="7" xfId="0" applyFont="1" applyBorder="1" applyAlignment="1">
      <alignment horizontal="right" vertical="top" wrapText="1"/>
    </xf>
    <xf numFmtId="0" fontId="10" fillId="0" borderId="6" xfId="0" applyFont="1" applyBorder="1" applyAlignment="1">
      <alignment horizontal="left" vertical="top" wrapText="1"/>
    </xf>
    <xf numFmtId="172" fontId="5" fillId="0" borderId="0" xfId="15" applyNumberFormat="1" applyFont="1" applyBorder="1" applyAlignment="1">
      <alignment horizontal="left" vertical="top" wrapText="1"/>
    </xf>
    <xf numFmtId="172" fontId="5" fillId="0" borderId="7" xfId="15" applyNumberFormat="1" applyFont="1" applyBorder="1" applyAlignment="1">
      <alignment horizontal="left" vertical="top" wrapText="1"/>
    </xf>
    <xf numFmtId="172" fontId="5" fillId="0" borderId="4" xfId="15" applyNumberFormat="1" applyFont="1" applyBorder="1" applyAlignment="1">
      <alignment horizontal="left" vertical="top" wrapText="1"/>
    </xf>
    <xf numFmtId="172" fontId="5" fillId="0" borderId="9" xfId="15" applyNumberFormat="1" applyFont="1" applyBorder="1" applyAlignment="1">
      <alignment horizontal="left" vertical="top" wrapText="1"/>
    </xf>
    <xf numFmtId="172" fontId="5" fillId="0" borderId="3" xfId="15" applyNumberFormat="1" applyFont="1" applyBorder="1" applyAlignment="1">
      <alignment horizontal="left" vertical="top" wrapText="1"/>
    </xf>
    <xf numFmtId="172" fontId="5" fillId="0" borderId="13" xfId="15"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xf>
    <xf numFmtId="0" fontId="5" fillId="0" borderId="4"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49" fontId="5" fillId="0" borderId="0" xfId="0" applyNumberFormat="1" applyFont="1" applyFill="1" applyAlignment="1">
      <alignment horizontal="center" vertical="justify"/>
    </xf>
    <xf numFmtId="0" fontId="5" fillId="0" borderId="11" xfId="0" applyFont="1" applyBorder="1" applyAlignment="1">
      <alignment/>
    </xf>
    <xf numFmtId="0" fontId="9" fillId="0" borderId="5" xfId="0" applyFont="1" applyBorder="1" applyAlignment="1">
      <alignment horizontal="left" vertical="top" wrapText="1"/>
    </xf>
    <xf numFmtId="0" fontId="5" fillId="0" borderId="12" xfId="0" applyFont="1" applyBorder="1" applyAlignment="1">
      <alignment/>
    </xf>
    <xf numFmtId="0" fontId="5" fillId="0" borderId="14" xfId="0" applyFont="1" applyBorder="1" applyAlignment="1">
      <alignment horizontal="right"/>
    </xf>
    <xf numFmtId="0" fontId="5" fillId="0" borderId="6" xfId="0" applyFont="1" applyBorder="1" applyAlignment="1">
      <alignment/>
    </xf>
    <xf numFmtId="0" fontId="9" fillId="0" borderId="0" xfId="0" applyFont="1" applyBorder="1" applyAlignment="1">
      <alignment horizontal="left" vertical="top" wrapText="1"/>
    </xf>
    <xf numFmtId="0" fontId="5" fillId="0" borderId="7" xfId="0" applyFont="1" applyBorder="1" applyAlignment="1">
      <alignment/>
    </xf>
    <xf numFmtId="0" fontId="5" fillId="0" borderId="15" xfId="0" applyFont="1" applyBorder="1" applyAlignment="1">
      <alignment horizontal="right"/>
    </xf>
    <xf numFmtId="14" fontId="9" fillId="0" borderId="7" xfId="0" applyNumberFormat="1" applyFont="1" applyBorder="1" applyAlignment="1">
      <alignment horizontal="right" vertical="top" wrapText="1"/>
    </xf>
    <xf numFmtId="0" fontId="9" fillId="0" borderId="9" xfId="0" applyFont="1" applyBorder="1" applyAlignment="1">
      <alignment horizontal="right" vertical="top" wrapText="1"/>
    </xf>
    <xf numFmtId="0" fontId="5" fillId="0" borderId="16" xfId="0" applyFont="1" applyBorder="1" applyAlignment="1">
      <alignment horizontal="right"/>
    </xf>
    <xf numFmtId="37" fontId="5" fillId="0" borderId="12" xfId="0" applyNumberFormat="1" applyFont="1" applyBorder="1" applyAlignment="1">
      <alignment horizontal="right" vertical="top" wrapText="1"/>
    </xf>
    <xf numFmtId="0" fontId="5" fillId="0" borderId="7" xfId="0" applyFont="1" applyBorder="1" applyAlignment="1">
      <alignment horizontal="right" vertical="top" wrapText="1"/>
    </xf>
    <xf numFmtId="0" fontId="14" fillId="0" borderId="7" xfId="0" applyFont="1" applyBorder="1" applyAlignment="1">
      <alignment horizontal="right" vertical="top" wrapText="1"/>
    </xf>
    <xf numFmtId="3" fontId="5" fillId="0" borderId="9" xfId="0" applyNumberFormat="1" applyFont="1" applyBorder="1" applyAlignment="1">
      <alignment horizontal="right" vertical="top" wrapText="1"/>
    </xf>
    <xf numFmtId="0" fontId="5" fillId="0" borderId="7" xfId="0" applyFont="1" applyBorder="1" applyAlignment="1">
      <alignment horizontal="left" vertical="top" wrapText="1"/>
    </xf>
    <xf numFmtId="0" fontId="5" fillId="0" borderId="15" xfId="0" applyFont="1" applyBorder="1" applyAlignment="1">
      <alignment horizontal="left"/>
    </xf>
    <xf numFmtId="0" fontId="5" fillId="0" borderId="17" xfId="0" applyFont="1" applyBorder="1" applyAlignment="1">
      <alignment horizontal="left" vertical="top" wrapText="1"/>
    </xf>
    <xf numFmtId="43" fontId="5" fillId="0" borderId="18" xfId="23" applyNumberFormat="1" applyFont="1" applyBorder="1" applyAlignment="1">
      <alignment horizontal="left" vertical="top" wrapText="1"/>
    </xf>
    <xf numFmtId="0" fontId="5" fillId="0" borderId="16" xfId="0" applyFont="1" applyBorder="1" applyAlignment="1">
      <alignment horizontal="left"/>
    </xf>
    <xf numFmtId="43" fontId="5" fillId="0" borderId="19" xfId="15" applyFont="1" applyBorder="1" applyAlignment="1">
      <alignment horizontal="center" vertical="top" wrapText="1"/>
    </xf>
    <xf numFmtId="15" fontId="15" fillId="0" borderId="0" xfId="0" applyNumberFormat="1" applyFont="1" applyAlignment="1">
      <alignment horizontal="left"/>
    </xf>
    <xf numFmtId="0" fontId="5" fillId="0" borderId="11" xfId="21" applyFont="1" applyBorder="1">
      <alignment/>
      <protection/>
    </xf>
    <xf numFmtId="0" fontId="9" fillId="0" borderId="0" xfId="0" applyFont="1" applyAlignment="1">
      <alignment horizontal="center"/>
    </xf>
    <xf numFmtId="0" fontId="5" fillId="0" borderId="0" xfId="0" applyFont="1" applyAlignment="1">
      <alignment horizontal="center"/>
    </xf>
    <xf numFmtId="0" fontId="12" fillId="0" borderId="0" xfId="0" applyFont="1" applyAlignment="1">
      <alignment/>
    </xf>
    <xf numFmtId="0" fontId="4" fillId="0" borderId="0" xfId="21" applyFont="1" applyAlignment="1">
      <alignment horizontal="center"/>
      <protection/>
    </xf>
    <xf numFmtId="0" fontId="6" fillId="0" borderId="0" xfId="21" applyFont="1" applyAlignment="1">
      <alignment horizontal="center"/>
      <protection/>
    </xf>
    <xf numFmtId="0" fontId="6" fillId="0" borderId="0" xfId="0" applyFont="1" applyBorder="1" applyAlignment="1">
      <alignment horizontal="center"/>
    </xf>
    <xf numFmtId="0" fontId="9" fillId="0" borderId="0" xfId="21" applyFont="1" applyAlignment="1">
      <alignment horizontal="center"/>
      <protection/>
    </xf>
    <xf numFmtId="0" fontId="4" fillId="0" borderId="0" xfId="22" applyFont="1" applyAlignment="1">
      <alignment horizontal="center"/>
      <protection/>
    </xf>
    <xf numFmtId="0" fontId="6" fillId="0" borderId="0" xfId="22" applyFont="1" applyAlignment="1">
      <alignment horizontal="center"/>
      <protection/>
    </xf>
    <xf numFmtId="49" fontId="5" fillId="0" borderId="0" xfId="0" applyNumberFormat="1" applyFont="1" applyFill="1" applyAlignment="1">
      <alignment horizontal="left" vertical="justify"/>
    </xf>
    <xf numFmtId="0" fontId="0" fillId="0" borderId="0" xfId="0" applyFont="1" applyAlignment="1">
      <alignment horizontal="left"/>
    </xf>
    <xf numFmtId="0" fontId="14" fillId="0" borderId="6" xfId="0" applyFont="1" applyBorder="1" applyAlignment="1">
      <alignment horizontal="left" vertical="top" wrapText="1"/>
    </xf>
    <xf numFmtId="0" fontId="0" fillId="0" borderId="0" xfId="0" applyFont="1" applyBorder="1" applyAlignment="1">
      <alignment/>
    </xf>
    <xf numFmtId="0" fontId="0" fillId="0" borderId="7" xfId="0" applyFont="1" applyBorder="1" applyAlignment="1">
      <alignment/>
    </xf>
    <xf numFmtId="0" fontId="5" fillId="0" borderId="8" xfId="0" applyFont="1" applyBorder="1" applyAlignment="1">
      <alignment horizontal="left" vertical="top" wrapText="1"/>
    </xf>
    <xf numFmtId="0" fontId="0" fillId="0" borderId="4" xfId="0" applyFont="1" applyBorder="1" applyAlignment="1">
      <alignment/>
    </xf>
    <xf numFmtId="0" fontId="0" fillId="0" borderId="9" xfId="0" applyFont="1" applyBorder="1" applyAlignment="1">
      <alignment/>
    </xf>
    <xf numFmtId="0" fontId="5" fillId="0" borderId="6" xfId="0" applyFont="1" applyBorder="1" applyAlignment="1">
      <alignment horizontal="left" vertical="top" wrapText="1"/>
    </xf>
    <xf numFmtId="0" fontId="5"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5" fillId="0" borderId="0" xfId="0" applyFont="1" applyAlignment="1">
      <alignment horizontal="justify" vertical="top"/>
    </xf>
    <xf numFmtId="0" fontId="0" fillId="0" borderId="0" xfId="0" applyFont="1" applyAlignment="1">
      <alignment/>
    </xf>
    <xf numFmtId="0" fontId="5" fillId="0" borderId="0" xfId="0" applyFont="1" applyFill="1" applyAlignment="1">
      <alignment horizontal="justify" vertical="top"/>
    </xf>
    <xf numFmtId="0" fontId="0" fillId="0" borderId="0" xfId="0" applyFont="1" applyAlignment="1">
      <alignment horizontal="justify" vertical="top"/>
    </xf>
    <xf numFmtId="0" fontId="5" fillId="0" borderId="0" xfId="0" applyFont="1" applyAlignment="1">
      <alignment horizontal="justify" vertical="justify"/>
    </xf>
    <xf numFmtId="0" fontId="0" fillId="0" borderId="0" xfId="0" applyFont="1" applyAlignment="1">
      <alignment horizontal="justify" vertical="justify"/>
    </xf>
    <xf numFmtId="0" fontId="0" fillId="0" borderId="0" xfId="0" applyFont="1" applyAlignment="1">
      <alignment horizontal="justify" vertical="top"/>
    </xf>
    <xf numFmtId="0" fontId="0" fillId="0" borderId="0" xfId="0" applyFont="1" applyAlignment="1">
      <alignment horizontal="justify" vertical="justify"/>
    </xf>
    <xf numFmtId="0" fontId="5" fillId="0" borderId="0" xfId="0" applyFont="1" applyAlignment="1">
      <alignment horizontal="left"/>
    </xf>
    <xf numFmtId="0" fontId="0" fillId="0" borderId="0" xfId="0" applyFont="1" applyAlignment="1">
      <alignment horizontal="justify"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ll%20Users\Documents\Gunung-client-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istrator\Local%20Settings\Temporary%20Internet%20Files\Content.IE5\AJ2NCVA9\G20-31.03.08.xls(220508)S%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Income "/>
      <sheetName val="Equity "/>
      <sheetName val="Cashflow "/>
      <sheetName val="Notes"/>
    </sheetNames>
    <sheetDataSet>
      <sheetData sheetId="1">
        <row r="42">
          <cell r="D42">
            <v>0.12169152401001004</v>
          </cell>
          <cell r="H42">
            <v>0.12169152401001004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NCOME"/>
      <sheetName val="EQUITY"/>
      <sheetName val="CF"/>
      <sheetName val="Note1"/>
      <sheetName val="CBS"/>
      <sheetName val="CPL"/>
      <sheetName val="CADJ"/>
      <sheetName val="C-GW"/>
      <sheetName val="CF-WK"/>
    </sheetNames>
    <sheetDataSet>
      <sheetData sheetId="2">
        <row r="18">
          <cell r="D18">
            <v>100</v>
          </cell>
          <cell r="F18">
            <v>-30715</v>
          </cell>
        </row>
      </sheetData>
      <sheetData sheetId="5">
        <row r="10">
          <cell r="AC10">
            <v>2107</v>
          </cell>
        </row>
        <row r="11">
          <cell r="AC11">
            <v>8438</v>
          </cell>
        </row>
        <row r="12">
          <cell r="AC12">
            <v>3903</v>
          </cell>
        </row>
        <row r="17">
          <cell r="AC17">
            <v>278</v>
          </cell>
        </row>
        <row r="22">
          <cell r="AC22">
            <v>550</v>
          </cell>
        </row>
        <row r="23">
          <cell r="AC23">
            <v>10759</v>
          </cell>
        </row>
        <row r="24">
          <cell r="AC24">
            <v>2900</v>
          </cell>
        </row>
        <row r="29">
          <cell r="AC29">
            <v>636</v>
          </cell>
        </row>
        <row r="30">
          <cell r="AC30">
            <v>48</v>
          </cell>
        </row>
        <row r="34">
          <cell r="AC34">
            <v>1863</v>
          </cell>
        </row>
        <row r="35">
          <cell r="AC35">
            <v>1471</v>
          </cell>
        </row>
        <row r="42">
          <cell r="AC42">
            <v>6677</v>
          </cell>
        </row>
        <row r="44">
          <cell r="AC44">
            <v>391</v>
          </cell>
        </row>
        <row r="59">
          <cell r="AC59">
            <v>50354</v>
          </cell>
        </row>
        <row r="73">
          <cell r="AC73">
            <v>-657</v>
          </cell>
        </row>
        <row r="75">
          <cell r="AC75">
            <v>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89"/>
  <sheetViews>
    <sheetView view="pageBreakPreview" zoomScaleSheetLayoutView="100" workbookViewId="0" topLeftCell="A1">
      <selection activeCell="C21" sqref="C21"/>
    </sheetView>
  </sheetViews>
  <sheetFormatPr defaultColWidth="9.140625" defaultRowHeight="12.75"/>
  <cols>
    <col min="1" max="1" width="3.7109375" style="1" customWidth="1"/>
    <col min="2" max="2" width="4.421875" style="1" customWidth="1"/>
    <col min="3" max="3" width="38.421875" style="1" customWidth="1"/>
    <col min="4" max="4" width="6.421875" style="1" hidden="1" customWidth="1"/>
    <col min="5" max="5" width="14.7109375" style="1" customWidth="1"/>
    <col min="6" max="6" width="7.8515625" style="1" customWidth="1"/>
    <col min="7" max="7" width="14.7109375" style="1" customWidth="1"/>
    <col min="8" max="8" width="10.421875" style="1" bestFit="1" customWidth="1"/>
    <col min="9" max="16384" width="9.140625" style="1" customWidth="1"/>
  </cols>
  <sheetData>
    <row r="1" spans="1:7" ht="15.75">
      <c r="A1" s="176" t="s">
        <v>0</v>
      </c>
      <c r="B1" s="176"/>
      <c r="C1" s="176"/>
      <c r="D1" s="176"/>
      <c r="E1" s="176"/>
      <c r="F1" s="176"/>
      <c r="G1" s="176"/>
    </row>
    <row r="2" spans="1:7" ht="14.25">
      <c r="A2" s="177" t="s">
        <v>1</v>
      </c>
      <c r="B2" s="177"/>
      <c r="C2" s="177"/>
      <c r="D2" s="177"/>
      <c r="E2" s="177"/>
      <c r="F2" s="177"/>
      <c r="G2" s="177"/>
    </row>
    <row r="3" spans="1:7" ht="14.25">
      <c r="A3" s="177" t="s">
        <v>2</v>
      </c>
      <c r="B3" s="177"/>
      <c r="C3" s="177"/>
      <c r="D3" s="177"/>
      <c r="E3" s="177"/>
      <c r="F3" s="177"/>
      <c r="G3" s="177"/>
    </row>
    <row r="4" spans="1:7" ht="12.75" customHeight="1" thickBot="1">
      <c r="A4" s="2"/>
      <c r="B4" s="2"/>
      <c r="C4" s="2"/>
      <c r="D4" s="2"/>
      <c r="E4" s="2"/>
      <c r="F4" s="2"/>
      <c r="G4" s="2"/>
    </row>
    <row r="5" spans="1:7" ht="6.75" customHeight="1">
      <c r="A5" s="3"/>
      <c r="B5" s="3"/>
      <c r="C5" s="3"/>
      <c r="D5" s="3"/>
      <c r="E5" s="3"/>
      <c r="F5" s="3"/>
      <c r="G5" s="3"/>
    </row>
    <row r="6" spans="1:8" s="5" customFormat="1" ht="12.75" customHeight="1">
      <c r="A6" s="178" t="s">
        <v>3</v>
      </c>
      <c r="B6" s="178"/>
      <c r="C6" s="178"/>
      <c r="D6" s="178"/>
      <c r="E6" s="178"/>
      <c r="F6" s="178"/>
      <c r="G6" s="178"/>
      <c r="H6" s="4"/>
    </row>
    <row r="7" spans="1:7" ht="6" customHeight="1" thickBot="1">
      <c r="A7" s="2"/>
      <c r="B7" s="2"/>
      <c r="C7" s="2"/>
      <c r="D7" s="2"/>
      <c r="E7" s="2"/>
      <c r="F7" s="2"/>
      <c r="G7" s="2"/>
    </row>
    <row r="8" spans="1:7" ht="10.5" customHeight="1">
      <c r="A8" s="6"/>
      <c r="B8" s="6"/>
      <c r="C8" s="6"/>
      <c r="D8" s="6"/>
      <c r="E8" s="6"/>
      <c r="F8" s="6"/>
      <c r="G8" s="6"/>
    </row>
    <row r="9" spans="1:7" ht="15">
      <c r="A9" s="7" t="s">
        <v>4</v>
      </c>
      <c r="B9" s="7"/>
      <c r="C9" s="6"/>
      <c r="D9" s="6"/>
      <c r="E9" s="6"/>
      <c r="F9" s="6"/>
      <c r="G9" s="6"/>
    </row>
    <row r="10" ht="6.75" customHeight="1"/>
    <row r="11" spans="5:7" s="8" customFormat="1" ht="12.75">
      <c r="E11" s="8" t="s">
        <v>5</v>
      </c>
      <c r="G11" s="8" t="s">
        <v>5</v>
      </c>
    </row>
    <row r="12" spans="4:7" s="8" customFormat="1" ht="12.75">
      <c r="D12" s="9"/>
      <c r="E12" s="9" t="s">
        <v>6</v>
      </c>
      <c r="G12" s="10" t="s">
        <v>7</v>
      </c>
    </row>
    <row r="13" spans="4:7" s="8" customFormat="1" ht="12.75">
      <c r="D13" s="11"/>
      <c r="E13" s="8" t="s">
        <v>8</v>
      </c>
      <c r="G13" s="8" t="s">
        <v>9</v>
      </c>
    </row>
    <row r="14" spans="4:7" s="8" customFormat="1" ht="12.75">
      <c r="D14" s="8" t="s">
        <v>10</v>
      </c>
      <c r="E14" s="8" t="str">
        <f>G14</f>
        <v>RM'000</v>
      </c>
      <c r="G14" s="8" t="s">
        <v>11</v>
      </c>
    </row>
    <row r="15" ht="12.75">
      <c r="A15" s="12" t="s">
        <v>12</v>
      </c>
    </row>
    <row r="16" spans="1:7" ht="12.75">
      <c r="A16" s="13" t="s">
        <v>13</v>
      </c>
      <c r="B16" s="13"/>
      <c r="D16" s="14"/>
      <c r="G16" s="14"/>
    </row>
    <row r="17" spans="2:8" ht="12.75">
      <c r="B17" s="1" t="s">
        <v>14</v>
      </c>
      <c r="D17" s="15">
        <v>1</v>
      </c>
      <c r="E17" s="16">
        <f>+'[2]CBS'!AC10</f>
        <v>2107</v>
      </c>
      <c r="F17" s="16"/>
      <c r="G17" s="17">
        <v>2109</v>
      </c>
      <c r="H17" s="18"/>
    </row>
    <row r="18" spans="2:8" ht="12.75">
      <c r="B18" s="1" t="s">
        <v>15</v>
      </c>
      <c r="D18" s="15">
        <v>2</v>
      </c>
      <c r="E18" s="16">
        <f>+'[2]CBS'!AC11</f>
        <v>8438</v>
      </c>
      <c r="F18" s="16"/>
      <c r="G18" s="17">
        <v>8513</v>
      </c>
      <c r="H18" s="18"/>
    </row>
    <row r="19" spans="2:8" ht="12.75">
      <c r="B19" s="1" t="s">
        <v>16</v>
      </c>
      <c r="D19" s="15"/>
      <c r="E19" s="16">
        <f>+'[2]CBS'!AC12</f>
        <v>3903</v>
      </c>
      <c r="F19" s="16"/>
      <c r="G19" s="17">
        <v>3903</v>
      </c>
      <c r="H19" s="18"/>
    </row>
    <row r="20" spans="2:8" ht="12.75">
      <c r="B20" s="1" t="s">
        <v>17</v>
      </c>
      <c r="D20" s="15">
        <v>3</v>
      </c>
      <c r="E20" s="16">
        <f>+'[2]CBS'!AC17</f>
        <v>278</v>
      </c>
      <c r="F20" s="16"/>
      <c r="G20" s="17">
        <v>278</v>
      </c>
      <c r="H20" s="18"/>
    </row>
    <row r="21" spans="2:8" ht="12.75">
      <c r="B21" s="1" t="s">
        <v>18</v>
      </c>
      <c r="D21" s="15"/>
      <c r="E21" s="16">
        <f>-+'[2]CBS'!AC73</f>
        <v>657</v>
      </c>
      <c r="F21" s="16"/>
      <c r="G21" s="17">
        <v>657</v>
      </c>
      <c r="H21" s="18"/>
    </row>
    <row r="22" spans="1:8" ht="12.75">
      <c r="A22" s="13" t="s">
        <v>19</v>
      </c>
      <c r="D22" s="15"/>
      <c r="E22" s="19">
        <f>SUM(E17:E21)</f>
        <v>15383</v>
      </c>
      <c r="F22" s="16"/>
      <c r="G22" s="19">
        <f>SUM(G17:G21)</f>
        <v>15460</v>
      </c>
      <c r="H22" s="20"/>
    </row>
    <row r="23" spans="4:7" ht="6" customHeight="1">
      <c r="D23" s="15"/>
      <c r="E23" s="16"/>
      <c r="F23" s="16"/>
      <c r="G23" s="17"/>
    </row>
    <row r="24" spans="1:7" ht="12.75">
      <c r="A24" s="13" t="s">
        <v>20</v>
      </c>
      <c r="B24" s="13"/>
      <c r="D24" s="15"/>
      <c r="E24" s="16"/>
      <c r="F24" s="16"/>
      <c r="G24" s="16"/>
    </row>
    <row r="25" spans="2:8" ht="12.75">
      <c r="B25" s="1" t="s">
        <v>21</v>
      </c>
      <c r="D25" s="15">
        <v>4</v>
      </c>
      <c r="E25" s="17">
        <f>+'[2]CBS'!AC22</f>
        <v>550</v>
      </c>
      <c r="F25" s="17"/>
      <c r="G25" s="17">
        <v>550</v>
      </c>
      <c r="H25" s="18"/>
    </row>
    <row r="26" spans="2:8" ht="12.75">
      <c r="B26" s="1" t="s">
        <v>22</v>
      </c>
      <c r="D26" s="15">
        <v>6</v>
      </c>
      <c r="E26" s="17">
        <f>+'[2]CBS'!AC23</f>
        <v>10759</v>
      </c>
      <c r="F26" s="17"/>
      <c r="G26" s="17">
        <v>14798</v>
      </c>
      <c r="H26" s="18"/>
    </row>
    <row r="27" spans="2:8" ht="12.75">
      <c r="B27" s="1" t="s">
        <v>23</v>
      </c>
      <c r="D27" s="15">
        <v>7</v>
      </c>
      <c r="E27" s="17">
        <f>+'[2]CBS'!AC24+'[2]CBS'!AC29</f>
        <v>3536</v>
      </c>
      <c r="F27" s="17"/>
      <c r="G27" s="17">
        <v>4073</v>
      </c>
      <c r="H27" s="18"/>
    </row>
    <row r="28" spans="2:8" ht="12.75">
      <c r="B28" s="1" t="s">
        <v>24</v>
      </c>
      <c r="D28" s="15">
        <v>8</v>
      </c>
      <c r="E28" s="21">
        <f>+'[2]CBS'!AC30</f>
        <v>48</v>
      </c>
      <c r="F28" s="17"/>
      <c r="G28" s="17">
        <v>56</v>
      </c>
      <c r="H28" s="18"/>
    </row>
    <row r="29" spans="1:8" ht="12.75">
      <c r="A29" s="13" t="s">
        <v>25</v>
      </c>
      <c r="D29" s="15"/>
      <c r="E29" s="19">
        <f>SUM(E25:E28)</f>
        <v>14893</v>
      </c>
      <c r="F29" s="17"/>
      <c r="G29" s="19">
        <v>19477</v>
      </c>
      <c r="H29" s="22"/>
    </row>
    <row r="30" spans="4:8" ht="8.25" customHeight="1">
      <c r="D30" s="15"/>
      <c r="E30" s="17"/>
      <c r="F30" s="17"/>
      <c r="G30" s="17"/>
      <c r="H30" s="22"/>
    </row>
    <row r="31" spans="1:8" ht="13.5" thickBot="1">
      <c r="A31" s="13" t="s">
        <v>26</v>
      </c>
      <c r="D31" s="15"/>
      <c r="E31" s="23">
        <f>+E22+E29</f>
        <v>30276</v>
      </c>
      <c r="F31" s="17"/>
      <c r="G31" s="23">
        <f>+G22+G29</f>
        <v>34937</v>
      </c>
      <c r="H31" s="22"/>
    </row>
    <row r="32" spans="4:8" ht="13.5" thickTop="1">
      <c r="D32" s="15"/>
      <c r="E32" s="17"/>
      <c r="F32" s="17"/>
      <c r="G32" s="17"/>
      <c r="H32" s="22"/>
    </row>
    <row r="33" spans="1:8" ht="12.75">
      <c r="A33" s="12" t="s">
        <v>27</v>
      </c>
      <c r="D33" s="15"/>
      <c r="E33" s="17"/>
      <c r="F33" s="17"/>
      <c r="G33" s="17"/>
      <c r="H33" s="22"/>
    </row>
    <row r="34" spans="1:8" ht="12.75">
      <c r="A34" s="13" t="s">
        <v>28</v>
      </c>
      <c r="D34" s="15"/>
      <c r="E34" s="17"/>
      <c r="F34" s="17"/>
      <c r="G34" s="17"/>
      <c r="H34" s="22"/>
    </row>
    <row r="35" spans="2:8" ht="12.75">
      <c r="B35" s="1" t="s">
        <v>29</v>
      </c>
      <c r="D35" s="15"/>
      <c r="E35" s="17">
        <f>+'[2]CBS'!AC59</f>
        <v>50354</v>
      </c>
      <c r="F35" s="17"/>
      <c r="G35" s="17">
        <v>50354</v>
      </c>
      <c r="H35" s="22"/>
    </row>
    <row r="36" spans="2:8" ht="12.75">
      <c r="B36" s="1" t="s">
        <v>30</v>
      </c>
      <c r="D36" s="15"/>
      <c r="E36" s="17">
        <f>+'[2]EQUITY'!F18+'[2]EQUITY'!D18</f>
        <v>-30615</v>
      </c>
      <c r="F36" s="17"/>
      <c r="G36" s="17">
        <f>+EQUITY!F14+EQUITY!D14</f>
        <v>-30676</v>
      </c>
      <c r="H36" s="22"/>
    </row>
    <row r="37" spans="1:8" ht="12.75">
      <c r="A37" s="13" t="s">
        <v>31</v>
      </c>
      <c r="D37" s="15"/>
      <c r="E37" s="19">
        <f>SUM(E35:E36)</f>
        <v>19739</v>
      </c>
      <c r="F37" s="17"/>
      <c r="G37" s="19">
        <f>SUM(G35:G36)</f>
        <v>19678</v>
      </c>
      <c r="H37" s="22"/>
    </row>
    <row r="38" spans="4:8" ht="6.75" customHeight="1">
      <c r="D38" s="15"/>
      <c r="E38" s="17"/>
      <c r="F38" s="17"/>
      <c r="G38" s="17"/>
      <c r="H38" s="22"/>
    </row>
    <row r="39" spans="1:7" ht="12.75">
      <c r="A39" s="13" t="s">
        <v>32</v>
      </c>
      <c r="B39" s="13"/>
      <c r="C39" s="13"/>
      <c r="D39" s="24"/>
      <c r="E39" s="16"/>
      <c r="F39" s="16"/>
      <c r="G39" s="16"/>
    </row>
    <row r="40" spans="2:7" ht="12.75">
      <c r="B40" s="1" t="s">
        <v>33</v>
      </c>
      <c r="D40" s="25"/>
      <c r="E40" s="26">
        <f>+'[2]CBS'!AC75</f>
        <v>135</v>
      </c>
      <c r="F40" s="16"/>
      <c r="G40" s="27">
        <v>136</v>
      </c>
    </row>
    <row r="41" spans="4:7" ht="6.75" customHeight="1">
      <c r="D41" s="25"/>
      <c r="E41" s="16"/>
      <c r="F41" s="16"/>
      <c r="G41" s="28"/>
    </row>
    <row r="42" spans="1:7" ht="12.75">
      <c r="A42" s="13" t="s">
        <v>34</v>
      </c>
      <c r="D42" s="25"/>
      <c r="E42" s="16"/>
      <c r="F42" s="16"/>
      <c r="G42" s="28"/>
    </row>
    <row r="43" spans="2:7" ht="12.75">
      <c r="B43" s="1" t="s">
        <v>35</v>
      </c>
      <c r="D43" s="25"/>
      <c r="E43" s="16">
        <f>+'[2]CBS'!AC34</f>
        <v>1863</v>
      </c>
      <c r="F43" s="16"/>
      <c r="G43" s="29">
        <v>5002</v>
      </c>
    </row>
    <row r="44" spans="2:7" ht="12.75">
      <c r="B44" s="1" t="s">
        <v>36</v>
      </c>
      <c r="D44" s="25"/>
      <c r="E44" s="16">
        <f>+'[2]CBS'!AC35</f>
        <v>1471</v>
      </c>
      <c r="F44" s="16"/>
      <c r="G44" s="30">
        <v>1664</v>
      </c>
    </row>
    <row r="45" spans="2:7" ht="12.75">
      <c r="B45" s="1" t="s">
        <v>37</v>
      </c>
      <c r="D45" s="25"/>
      <c r="E45" s="16">
        <f>+'[2]CBS'!AC42+'[2]CBS'!AC44</f>
        <v>7068</v>
      </c>
      <c r="F45" s="16"/>
      <c r="G45" s="29">
        <v>8457</v>
      </c>
    </row>
    <row r="46" spans="1:7" ht="12.75">
      <c r="A46" s="13" t="s">
        <v>38</v>
      </c>
      <c r="D46" s="25"/>
      <c r="E46" s="19">
        <f>SUM(E43:E45)</f>
        <v>10402</v>
      </c>
      <c r="F46" s="16"/>
      <c r="G46" s="31">
        <f>SUM(G43:G45)</f>
        <v>15123</v>
      </c>
    </row>
    <row r="47" spans="4:7" ht="5.25" customHeight="1">
      <c r="D47" s="25"/>
      <c r="E47" s="16"/>
      <c r="F47" s="16"/>
      <c r="G47" s="28"/>
    </row>
    <row r="48" spans="1:7" ht="12.75">
      <c r="A48" s="13" t="s">
        <v>39</v>
      </c>
      <c r="D48" s="25"/>
      <c r="E48" s="26">
        <f>+E40+E46</f>
        <v>10537</v>
      </c>
      <c r="F48" s="16"/>
      <c r="G48" s="27">
        <f>+G40+G46</f>
        <v>15259</v>
      </c>
    </row>
    <row r="49" spans="4:7" ht="12.75">
      <c r="D49" s="25"/>
      <c r="E49" s="16"/>
      <c r="F49" s="16"/>
      <c r="G49" s="28"/>
    </row>
    <row r="50" spans="1:7" ht="13.5" thickBot="1">
      <c r="A50" s="13" t="s">
        <v>40</v>
      </c>
      <c r="D50" s="25"/>
      <c r="E50" s="23">
        <f>+E37+E48</f>
        <v>30276</v>
      </c>
      <c r="F50" s="16"/>
      <c r="G50" s="32">
        <f>+G37+G48</f>
        <v>34937</v>
      </c>
    </row>
    <row r="51" spans="4:8" ht="13.5" thickTop="1">
      <c r="D51" s="25"/>
      <c r="E51" s="16"/>
      <c r="G51" s="28"/>
      <c r="H51" s="20">
        <f>+E50-E31</f>
        <v>0</v>
      </c>
    </row>
    <row r="52" spans="4:7" ht="12.75">
      <c r="D52" s="16"/>
      <c r="G52" s="16"/>
    </row>
    <row r="53" spans="1:7" ht="12.75">
      <c r="A53" s="1" t="s">
        <v>41</v>
      </c>
      <c r="D53" s="16"/>
      <c r="G53" s="16"/>
    </row>
    <row r="54" spans="1:7" ht="12.75">
      <c r="A54" s="1" t="s">
        <v>42</v>
      </c>
      <c r="D54" s="16"/>
      <c r="G54" s="16"/>
    </row>
    <row r="55" spans="4:7" ht="12.75">
      <c r="D55" s="16"/>
      <c r="G55" s="16"/>
    </row>
    <row r="56" spans="2:8" ht="12.75">
      <c r="B56" s="172" t="s">
        <v>244</v>
      </c>
      <c r="C56" s="33"/>
      <c r="D56" s="34"/>
      <c r="E56" s="35">
        <f>+E37</f>
        <v>19739</v>
      </c>
      <c r="F56" s="33"/>
      <c r="G56" s="35">
        <f>+G37</f>
        <v>19678</v>
      </c>
      <c r="H56" s="36"/>
    </row>
    <row r="57" spans="2:7" ht="12.75">
      <c r="B57" s="37" t="s">
        <v>245</v>
      </c>
      <c r="C57" s="14"/>
      <c r="D57" s="17"/>
      <c r="E57" s="38">
        <f>+E35</f>
        <v>50354</v>
      </c>
      <c r="F57" s="14"/>
      <c r="G57" s="39">
        <f>+G35</f>
        <v>50354</v>
      </c>
    </row>
    <row r="58" spans="2:7" ht="12.75">
      <c r="B58" s="37"/>
      <c r="C58" s="14"/>
      <c r="D58" s="17"/>
      <c r="E58" s="14"/>
      <c r="F58" s="14"/>
      <c r="G58" s="39"/>
    </row>
    <row r="59" spans="2:7" ht="12.75">
      <c r="B59" s="40"/>
      <c r="C59" s="41"/>
      <c r="D59" s="42"/>
      <c r="E59" s="42">
        <f>+E56/E57</f>
        <v>0.39200460737975135</v>
      </c>
      <c r="F59" s="41"/>
      <c r="G59" s="43">
        <f>+G56/G57</f>
        <v>0.39079318425547127</v>
      </c>
    </row>
    <row r="60" spans="4:7" ht="12.75">
      <c r="D60" s="16"/>
      <c r="G60" s="16"/>
    </row>
    <row r="61" spans="4:7" ht="12.75">
      <c r="D61" s="16"/>
      <c r="E61" s="44"/>
      <c r="G61" s="16"/>
    </row>
    <row r="62" spans="4:7" ht="12.75">
      <c r="D62" s="16"/>
      <c r="G62" s="16"/>
    </row>
    <row r="63" spans="4:7" ht="12.75">
      <c r="D63" s="16"/>
      <c r="G63" s="16"/>
    </row>
    <row r="64" spans="4:7" ht="12.75">
      <c r="D64" s="16"/>
      <c r="G64" s="16"/>
    </row>
    <row r="65" spans="4:7" ht="12.75">
      <c r="D65" s="16"/>
      <c r="G65" s="16"/>
    </row>
    <row r="66" spans="4:7" ht="12.75">
      <c r="D66" s="16"/>
      <c r="G66" s="16"/>
    </row>
    <row r="67" spans="4:7" ht="12.75">
      <c r="D67" s="16"/>
      <c r="G67" s="16"/>
    </row>
    <row r="68" spans="4:7" ht="12.75">
      <c r="D68" s="16"/>
      <c r="G68" s="16"/>
    </row>
    <row r="69" spans="4:7" ht="12.75">
      <c r="D69" s="16"/>
      <c r="G69" s="16"/>
    </row>
    <row r="70" spans="4:7" ht="12.75">
      <c r="D70" s="16"/>
      <c r="G70" s="16"/>
    </row>
    <row r="71" ht="12.75">
      <c r="G71" s="16"/>
    </row>
    <row r="72" ht="12.75">
      <c r="G72" s="16"/>
    </row>
    <row r="73" ht="12.75">
      <c r="G73" s="16"/>
    </row>
    <row r="74" ht="12.75">
      <c r="G74" s="16"/>
    </row>
    <row r="75" ht="12.75">
      <c r="G75" s="16"/>
    </row>
    <row r="76" ht="12.75">
      <c r="G76" s="16"/>
    </row>
    <row r="77" ht="12.75">
      <c r="G77" s="16"/>
    </row>
    <row r="78" ht="12.75">
      <c r="G78" s="16"/>
    </row>
    <row r="79" ht="12.75">
      <c r="G79" s="16"/>
    </row>
    <row r="80" ht="12.75">
      <c r="G80" s="16"/>
    </row>
    <row r="81" ht="12.75">
      <c r="G81" s="16"/>
    </row>
    <row r="82" ht="12.75">
      <c r="G82" s="16"/>
    </row>
    <row r="83" ht="12.75">
      <c r="G83" s="16"/>
    </row>
    <row r="84" ht="12.75">
      <c r="G84" s="16"/>
    </row>
    <row r="85" ht="12.75">
      <c r="G85" s="16"/>
    </row>
    <row r="86" ht="12.75">
      <c r="G86" s="16"/>
    </row>
    <row r="87" ht="12.75">
      <c r="G87" s="16"/>
    </row>
    <row r="88" ht="12.75">
      <c r="G88" s="16"/>
    </row>
    <row r="89" ht="12.75">
      <c r="G89" s="16"/>
    </row>
    <row r="90" ht="12.75">
      <c r="G90" s="16"/>
    </row>
    <row r="91" ht="12.75">
      <c r="G91" s="16"/>
    </row>
    <row r="92" ht="12.75">
      <c r="G92" s="16"/>
    </row>
    <row r="93" ht="12.75">
      <c r="G93" s="16"/>
    </row>
    <row r="94" ht="12.75">
      <c r="G94" s="16"/>
    </row>
    <row r="95" ht="12.75">
      <c r="G95" s="16"/>
    </row>
    <row r="96" ht="12.75">
      <c r="G96" s="16"/>
    </row>
    <row r="97" ht="12.75">
      <c r="G97" s="16"/>
    </row>
    <row r="98" ht="12.75">
      <c r="G98" s="16"/>
    </row>
    <row r="99" ht="12.75">
      <c r="G99" s="16"/>
    </row>
    <row r="100" ht="12.75">
      <c r="G100" s="16"/>
    </row>
    <row r="101" ht="12.75">
      <c r="G101" s="16"/>
    </row>
    <row r="102" ht="12.75">
      <c r="G102" s="16"/>
    </row>
    <row r="103" ht="12.75">
      <c r="G103" s="16"/>
    </row>
    <row r="104" ht="12.75">
      <c r="G104" s="16"/>
    </row>
    <row r="105" ht="12.75">
      <c r="G105" s="16"/>
    </row>
    <row r="106" ht="12.75">
      <c r="G106" s="16"/>
    </row>
    <row r="107" ht="12.75">
      <c r="G107" s="16"/>
    </row>
    <row r="108" ht="12.75">
      <c r="G108" s="16"/>
    </row>
    <row r="109" ht="12.75">
      <c r="G109" s="16"/>
    </row>
    <row r="110" ht="12.75">
      <c r="G110" s="16"/>
    </row>
    <row r="111" ht="12.75">
      <c r="G111" s="16"/>
    </row>
    <row r="112" ht="12.75">
      <c r="G112" s="16"/>
    </row>
    <row r="113" ht="12.75">
      <c r="G113" s="16"/>
    </row>
    <row r="114" ht="12.75">
      <c r="G114" s="16"/>
    </row>
    <row r="115" ht="12.75">
      <c r="G115" s="16"/>
    </row>
    <row r="116" ht="12.75">
      <c r="G116" s="16"/>
    </row>
    <row r="117" ht="12.75">
      <c r="G117" s="16"/>
    </row>
    <row r="118" ht="12.75">
      <c r="G118" s="16"/>
    </row>
    <row r="119" ht="12.75">
      <c r="G119" s="16"/>
    </row>
    <row r="120" ht="12.75">
      <c r="G120" s="16"/>
    </row>
    <row r="121" ht="12.75">
      <c r="G121" s="16"/>
    </row>
    <row r="122" ht="12.75">
      <c r="G122" s="16"/>
    </row>
    <row r="123" ht="12.75">
      <c r="G123" s="16"/>
    </row>
    <row r="124" ht="12.75">
      <c r="G124" s="16"/>
    </row>
    <row r="125" ht="12.75">
      <c r="G125" s="16"/>
    </row>
    <row r="126" ht="12.75">
      <c r="G126" s="16"/>
    </row>
    <row r="127" ht="12.75">
      <c r="G127" s="16"/>
    </row>
    <row r="128" ht="12.75">
      <c r="G128" s="16"/>
    </row>
    <row r="129" ht="12.75">
      <c r="G129" s="16"/>
    </row>
    <row r="130" ht="12.75">
      <c r="G130" s="16"/>
    </row>
    <row r="131" ht="12.75">
      <c r="G131" s="16"/>
    </row>
    <row r="132" ht="12.75">
      <c r="G132" s="16"/>
    </row>
    <row r="133" ht="12.75">
      <c r="G133" s="16"/>
    </row>
    <row r="134" ht="12.75">
      <c r="G134" s="16"/>
    </row>
    <row r="135" ht="12.75">
      <c r="G135" s="16"/>
    </row>
    <row r="136" ht="12.75">
      <c r="G136" s="16"/>
    </row>
    <row r="137" ht="12.75">
      <c r="G137" s="16"/>
    </row>
    <row r="138" ht="12.75">
      <c r="G138" s="16"/>
    </row>
    <row r="139" ht="12.75">
      <c r="G139" s="16"/>
    </row>
    <row r="140" ht="12.75">
      <c r="G140" s="16"/>
    </row>
    <row r="141" ht="12.75">
      <c r="G141" s="16"/>
    </row>
    <row r="142" ht="12.75">
      <c r="G142" s="16"/>
    </row>
    <row r="143" ht="12.75">
      <c r="G143" s="16"/>
    </row>
    <row r="144" ht="12.75">
      <c r="G144" s="16"/>
    </row>
    <row r="145" ht="12.75">
      <c r="G145" s="16"/>
    </row>
    <row r="146" ht="12.75">
      <c r="G146" s="16"/>
    </row>
    <row r="147" ht="12.75">
      <c r="G147" s="16"/>
    </row>
    <row r="148" ht="12.75">
      <c r="G148" s="16"/>
    </row>
    <row r="149" ht="12.75">
      <c r="G149" s="16"/>
    </row>
    <row r="150" ht="12.75">
      <c r="G150" s="16"/>
    </row>
    <row r="151" ht="12.75">
      <c r="G151" s="16"/>
    </row>
    <row r="152" ht="12.75">
      <c r="G152" s="16"/>
    </row>
    <row r="153" ht="12.75">
      <c r="G153" s="16"/>
    </row>
    <row r="154" ht="12.75">
      <c r="G154" s="16"/>
    </row>
    <row r="155" ht="12.75">
      <c r="G155" s="16"/>
    </row>
    <row r="156" ht="12.75">
      <c r="G156" s="16"/>
    </row>
    <row r="157" ht="12.75">
      <c r="G157" s="16"/>
    </row>
    <row r="158" ht="12.75">
      <c r="G158" s="16"/>
    </row>
    <row r="159" ht="12.75">
      <c r="G159" s="16"/>
    </row>
    <row r="160" ht="12.75">
      <c r="G160" s="16"/>
    </row>
    <row r="161" ht="12.75">
      <c r="G161" s="16"/>
    </row>
    <row r="162" ht="12.75">
      <c r="G162" s="16"/>
    </row>
    <row r="163" ht="12.75">
      <c r="G163" s="16"/>
    </row>
    <row r="164" ht="12.75">
      <c r="G164" s="16"/>
    </row>
    <row r="165" ht="12.75">
      <c r="G165" s="16"/>
    </row>
    <row r="166" ht="12.75">
      <c r="G166" s="16"/>
    </row>
    <row r="167" ht="12.75">
      <c r="G167" s="16"/>
    </row>
    <row r="168" ht="12.75">
      <c r="G168" s="16"/>
    </row>
    <row r="169" ht="12.75">
      <c r="G169" s="16"/>
    </row>
    <row r="170" ht="12.75">
      <c r="G170" s="16"/>
    </row>
    <row r="171" ht="12.75">
      <c r="G171" s="16"/>
    </row>
    <row r="172" ht="12.75">
      <c r="G172" s="16"/>
    </row>
    <row r="173" ht="12.75">
      <c r="G173" s="16"/>
    </row>
    <row r="174" ht="12.75">
      <c r="G174" s="16"/>
    </row>
    <row r="175" ht="12.75">
      <c r="G175" s="16"/>
    </row>
    <row r="176" ht="12.75">
      <c r="G176" s="16"/>
    </row>
    <row r="177" ht="12.75">
      <c r="G177" s="16"/>
    </row>
    <row r="178" ht="12.75">
      <c r="G178" s="16"/>
    </row>
    <row r="179" ht="12.75">
      <c r="G179" s="16"/>
    </row>
    <row r="180" ht="12.75">
      <c r="G180" s="16"/>
    </row>
    <row r="181" ht="12.75">
      <c r="G181" s="16"/>
    </row>
    <row r="182" ht="12.75">
      <c r="G182" s="16"/>
    </row>
    <row r="183" ht="12.75">
      <c r="G183" s="16"/>
    </row>
    <row r="184" ht="12.75">
      <c r="G184" s="16"/>
    </row>
    <row r="185" ht="12.75">
      <c r="G185" s="16"/>
    </row>
    <row r="186" ht="12.75">
      <c r="G186" s="16"/>
    </row>
    <row r="187" ht="12.75">
      <c r="G187" s="16"/>
    </row>
    <row r="188" ht="12.75">
      <c r="G188" s="16"/>
    </row>
    <row r="189" ht="12.75">
      <c r="G189" s="16"/>
    </row>
  </sheetData>
  <mergeCells count="4">
    <mergeCell ref="A1:G1"/>
    <mergeCell ref="A2:G2"/>
    <mergeCell ref="A3:G3"/>
    <mergeCell ref="A6:G6"/>
  </mergeCells>
  <printOptions/>
  <pageMargins left="0.75" right="0.7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4"/>
  <sheetViews>
    <sheetView workbookViewId="0" topLeftCell="A13">
      <selection activeCell="K30" sqref="K30"/>
    </sheetView>
  </sheetViews>
  <sheetFormatPr defaultColWidth="9.140625" defaultRowHeight="12.75"/>
  <cols>
    <col min="1" max="1" width="32.140625" style="1" customWidth="1"/>
    <col min="2" max="2" width="13.7109375" style="1" hidden="1" customWidth="1"/>
    <col min="3" max="3" width="3.8515625" style="1" customWidth="1"/>
    <col min="4" max="4" width="11.421875" style="1" customWidth="1"/>
    <col min="5" max="5" width="3.8515625" style="1" customWidth="1"/>
    <col min="6" max="6" width="12.7109375" style="1" customWidth="1"/>
    <col min="7" max="7" width="2.7109375" style="1" customWidth="1"/>
    <col min="8" max="8" width="10.00390625" style="1" customWidth="1"/>
    <col min="9" max="9" width="2.7109375" style="1" customWidth="1"/>
    <col min="10" max="10" width="11.421875" style="1" customWidth="1"/>
    <col min="11" max="16384" width="9.140625" style="1" customWidth="1"/>
  </cols>
  <sheetData>
    <row r="1" spans="1:9" ht="15.75" customHeight="1">
      <c r="A1" s="176" t="s">
        <v>0</v>
      </c>
      <c r="B1" s="176"/>
      <c r="C1" s="176"/>
      <c r="D1" s="176"/>
      <c r="E1" s="176"/>
      <c r="F1" s="176"/>
      <c r="G1" s="176"/>
      <c r="H1" s="176"/>
      <c r="I1" s="176"/>
    </row>
    <row r="2" spans="1:9" ht="14.25">
      <c r="A2" s="177" t="s">
        <v>1</v>
      </c>
      <c r="B2" s="177"/>
      <c r="C2" s="177"/>
      <c r="D2" s="177"/>
      <c r="E2" s="177"/>
      <c r="F2" s="177"/>
      <c r="G2" s="177"/>
      <c r="H2" s="177"/>
      <c r="I2" s="177"/>
    </row>
    <row r="3" spans="1:9" ht="14.25">
      <c r="A3" s="177" t="s">
        <v>2</v>
      </c>
      <c r="B3" s="177"/>
      <c r="C3" s="177"/>
      <c r="D3" s="177"/>
      <c r="E3" s="177"/>
      <c r="F3" s="177"/>
      <c r="G3" s="177"/>
      <c r="H3" s="177"/>
      <c r="I3" s="177"/>
    </row>
    <row r="4" spans="1:10" ht="12.75" customHeight="1" thickBot="1">
      <c r="A4" s="2"/>
      <c r="B4" s="2"/>
      <c r="C4" s="2"/>
      <c r="D4" s="2"/>
      <c r="E4" s="2"/>
      <c r="F4" s="2"/>
      <c r="G4" s="2"/>
      <c r="H4" s="2"/>
      <c r="I4" s="2"/>
      <c r="J4" s="45"/>
    </row>
    <row r="5" spans="1:9" ht="6.75" customHeight="1">
      <c r="A5" s="3"/>
      <c r="B5" s="3"/>
      <c r="C5" s="3"/>
      <c r="D5" s="3"/>
      <c r="E5" s="3"/>
      <c r="F5" s="3"/>
      <c r="G5" s="3"/>
      <c r="H5" s="3"/>
      <c r="I5" s="3"/>
    </row>
    <row r="6" spans="1:11" ht="12.75" customHeight="1">
      <c r="A6" s="178" t="str">
        <f>'BS'!A6</f>
        <v>INTERIM REPORT FOR THE 1ST QUARTER ENDED 31 MARCH 2008</v>
      </c>
      <c r="B6" s="178"/>
      <c r="C6" s="178"/>
      <c r="D6" s="178"/>
      <c r="E6" s="178"/>
      <c r="F6" s="178"/>
      <c r="G6" s="178"/>
      <c r="H6" s="178"/>
      <c r="I6" s="178"/>
      <c r="J6" s="178"/>
      <c r="K6" s="36"/>
    </row>
    <row r="7" spans="1:10" ht="6" customHeight="1" thickBot="1">
      <c r="A7" s="2"/>
      <c r="B7" s="2"/>
      <c r="C7" s="2"/>
      <c r="D7" s="2"/>
      <c r="E7" s="2"/>
      <c r="F7" s="2"/>
      <c r="G7" s="2"/>
      <c r="H7" s="2"/>
      <c r="I7" s="2"/>
      <c r="J7" s="45"/>
    </row>
    <row r="8" spans="1:9" ht="15">
      <c r="A8" s="6"/>
      <c r="B8" s="6"/>
      <c r="C8" s="6"/>
      <c r="D8" s="6"/>
      <c r="E8" s="6"/>
      <c r="F8" s="6"/>
      <c r="G8" s="6"/>
      <c r="H8" s="6"/>
      <c r="I8" s="6"/>
    </row>
    <row r="9" spans="1:9" ht="15">
      <c r="A9" s="7" t="s">
        <v>43</v>
      </c>
      <c r="B9" s="7"/>
      <c r="C9" s="7"/>
      <c r="D9" s="7"/>
      <c r="E9" s="7"/>
      <c r="F9" s="7"/>
      <c r="G9" s="7"/>
      <c r="H9" s="6"/>
      <c r="I9" s="6"/>
    </row>
    <row r="11" spans="4:10" s="13" customFormat="1" ht="12.75">
      <c r="D11" s="179" t="s">
        <v>44</v>
      </c>
      <c r="E11" s="179"/>
      <c r="F11" s="179"/>
      <c r="G11" s="46"/>
      <c r="H11" s="179" t="s">
        <v>45</v>
      </c>
      <c r="I11" s="179"/>
      <c r="J11" s="179"/>
    </row>
    <row r="12" spans="2:10" s="8" customFormat="1" ht="12.75">
      <c r="B12" s="8" t="s">
        <v>46</v>
      </c>
      <c r="D12" s="8" t="s">
        <v>46</v>
      </c>
      <c r="F12" s="8" t="s">
        <v>47</v>
      </c>
      <c r="H12" s="8" t="s">
        <v>46</v>
      </c>
      <c r="J12" s="8" t="s">
        <v>47</v>
      </c>
    </row>
    <row r="13" spans="2:10" s="8" customFormat="1" ht="12.75">
      <c r="B13" s="8" t="s">
        <v>48</v>
      </c>
      <c r="D13" s="8" t="s">
        <v>48</v>
      </c>
      <c r="F13" s="8" t="s">
        <v>49</v>
      </c>
      <c r="H13" s="8" t="s">
        <v>48</v>
      </c>
      <c r="J13" s="8" t="s">
        <v>49</v>
      </c>
    </row>
    <row r="14" spans="2:10" s="8" customFormat="1" ht="12.75">
      <c r="B14" s="8" t="s">
        <v>50</v>
      </c>
      <c r="D14" s="8" t="s">
        <v>51</v>
      </c>
      <c r="F14" s="8" t="s">
        <v>51</v>
      </c>
      <c r="H14" s="8" t="s">
        <v>50</v>
      </c>
      <c r="J14" s="8" t="s">
        <v>52</v>
      </c>
    </row>
    <row r="15" spans="2:10" s="8" customFormat="1" ht="12.75">
      <c r="B15" s="47" t="s">
        <v>53</v>
      </c>
      <c r="D15" s="47" t="s">
        <v>54</v>
      </c>
      <c r="E15" s="48"/>
      <c r="F15" s="47" t="s">
        <v>55</v>
      </c>
      <c r="G15" s="48"/>
      <c r="H15" s="9" t="str">
        <f>+D15</f>
        <v>31/03/08</v>
      </c>
      <c r="I15" s="48"/>
      <c r="J15" s="9" t="str">
        <f>+F15</f>
        <v>31/03/07</v>
      </c>
    </row>
    <row r="16" spans="4:10" s="8" customFormat="1" ht="12.75">
      <c r="D16" s="9"/>
      <c r="E16" s="48"/>
      <c r="F16" s="47"/>
      <c r="G16" s="48"/>
      <c r="H16" s="9"/>
      <c r="I16" s="48"/>
      <c r="J16" s="47"/>
    </row>
    <row r="17" spans="1:10" s="8" customFormat="1" ht="12.75">
      <c r="A17" s="1"/>
      <c r="B17" s="1"/>
      <c r="C17" s="1"/>
      <c r="D17" s="8" t="s">
        <v>11</v>
      </c>
      <c r="F17" s="8" t="s">
        <v>11</v>
      </c>
      <c r="H17" s="8" t="s">
        <v>11</v>
      </c>
      <c r="J17" s="8" t="s">
        <v>11</v>
      </c>
    </row>
    <row r="18" spans="1:3" s="8" customFormat="1" ht="12.75">
      <c r="A18" s="1"/>
      <c r="B18" s="1"/>
      <c r="C18" s="1"/>
    </row>
    <row r="19" spans="1:10" ht="12.75">
      <c r="A19" s="1" t="s">
        <v>56</v>
      </c>
      <c r="B19" s="16">
        <v>53627</v>
      </c>
      <c r="D19" s="16">
        <v>14294</v>
      </c>
      <c r="E19" s="16"/>
      <c r="F19" s="16">
        <v>21453</v>
      </c>
      <c r="G19" s="16"/>
      <c r="H19" s="16">
        <v>14294</v>
      </c>
      <c r="I19" s="16"/>
      <c r="J19" s="24">
        <v>21453</v>
      </c>
    </row>
    <row r="20" spans="1:10" s="13" customFormat="1" ht="12.75">
      <c r="A20" s="1" t="s">
        <v>57</v>
      </c>
      <c r="B20" s="26">
        <v>147</v>
      </c>
      <c r="C20" s="1"/>
      <c r="D20" s="49">
        <v>6</v>
      </c>
      <c r="E20" s="50"/>
      <c r="F20" s="27">
        <v>15</v>
      </c>
      <c r="G20" s="50"/>
      <c r="H20" s="49">
        <v>6</v>
      </c>
      <c r="I20" s="50"/>
      <c r="J20" s="49">
        <v>15</v>
      </c>
    </row>
    <row r="21" spans="2:10" ht="12.75">
      <c r="B21" s="16"/>
      <c r="D21" s="16"/>
      <c r="E21" s="16"/>
      <c r="F21" s="16"/>
      <c r="G21" s="16"/>
      <c r="H21" s="16"/>
      <c r="I21" s="16"/>
      <c r="J21" s="24"/>
    </row>
    <row r="22" spans="2:10" ht="12.75">
      <c r="B22" s="16"/>
      <c r="D22" s="16"/>
      <c r="E22" s="16"/>
      <c r="F22" s="16"/>
      <c r="G22" s="16"/>
      <c r="H22" s="16"/>
      <c r="I22" s="16"/>
      <c r="J22" s="24"/>
    </row>
    <row r="23" spans="1:10" ht="12.75">
      <c r="A23" s="13" t="s">
        <v>58</v>
      </c>
      <c r="B23" s="16">
        <v>-1986</v>
      </c>
      <c r="C23" s="13"/>
      <c r="D23" s="16">
        <v>165</v>
      </c>
      <c r="E23" s="16"/>
      <c r="F23" s="51">
        <v>360</v>
      </c>
      <c r="G23" s="16"/>
      <c r="H23" s="16">
        <v>165</v>
      </c>
      <c r="I23" s="16"/>
      <c r="J23" s="52">
        <v>360</v>
      </c>
    </row>
    <row r="24" spans="2:10" ht="12.75">
      <c r="B24" s="16"/>
      <c r="D24" s="16"/>
      <c r="E24" s="16"/>
      <c r="F24" s="53"/>
      <c r="G24" s="16"/>
      <c r="H24" s="16"/>
      <c r="I24" s="16"/>
      <c r="J24" s="54"/>
    </row>
    <row r="25" spans="1:10" ht="12.75">
      <c r="A25" s="1" t="s">
        <v>59</v>
      </c>
      <c r="B25" s="16">
        <v>-330</v>
      </c>
      <c r="D25" s="16">
        <v>-104</v>
      </c>
      <c r="E25" s="16"/>
      <c r="F25" s="51">
        <v>-110</v>
      </c>
      <c r="G25" s="16"/>
      <c r="H25" s="16">
        <v>-104</v>
      </c>
      <c r="I25" s="16"/>
      <c r="J25" s="52">
        <v>-110</v>
      </c>
    </row>
    <row r="26" spans="2:10" ht="12.75">
      <c r="B26" s="16"/>
      <c r="D26" s="26"/>
      <c r="E26" s="16"/>
      <c r="F26" s="55"/>
      <c r="G26" s="16"/>
      <c r="H26" s="26"/>
      <c r="I26" s="16"/>
      <c r="J26" s="56"/>
    </row>
    <row r="27" spans="2:10" ht="12.75">
      <c r="B27" s="16"/>
      <c r="D27" s="16"/>
      <c r="E27" s="16"/>
      <c r="F27" s="53"/>
      <c r="G27" s="16"/>
      <c r="H27" s="16"/>
      <c r="I27" s="16"/>
      <c r="J27" s="54"/>
    </row>
    <row r="28" spans="1:10" ht="12.75">
      <c r="A28" s="13" t="s">
        <v>60</v>
      </c>
      <c r="B28" s="16">
        <v>-2316</v>
      </c>
      <c r="C28" s="13"/>
      <c r="D28" s="16">
        <f>SUM(D23:D26)</f>
        <v>61</v>
      </c>
      <c r="E28" s="17"/>
      <c r="F28" s="28">
        <f>SUM(F23:F26)</f>
        <v>250</v>
      </c>
      <c r="G28" s="17"/>
      <c r="H28" s="16">
        <f>SUM(H23:H26)</f>
        <v>61</v>
      </c>
      <c r="I28" s="28"/>
      <c r="J28" s="28">
        <f>SUM(J23:J26)</f>
        <v>250</v>
      </c>
    </row>
    <row r="29" spans="2:10" ht="12.75">
      <c r="B29" s="16"/>
      <c r="D29" s="16"/>
      <c r="E29" s="17"/>
      <c r="F29" s="57"/>
      <c r="G29" s="17"/>
      <c r="H29" s="16"/>
      <c r="I29" s="17"/>
      <c r="J29" s="58"/>
    </row>
    <row r="30" spans="1:10" ht="12.75">
      <c r="A30" s="1" t="s">
        <v>61</v>
      </c>
      <c r="B30" s="16">
        <v>-11</v>
      </c>
      <c r="D30" s="16">
        <v>0</v>
      </c>
      <c r="E30" s="17"/>
      <c r="F30" s="28">
        <v>0</v>
      </c>
      <c r="G30" s="17"/>
      <c r="H30" s="16">
        <v>0</v>
      </c>
      <c r="I30" s="17"/>
      <c r="J30" s="25">
        <v>0</v>
      </c>
    </row>
    <row r="31" spans="2:10" ht="12.75">
      <c r="B31" s="26"/>
      <c r="D31" s="26"/>
      <c r="E31" s="17"/>
      <c r="F31" s="27"/>
      <c r="G31" s="17"/>
      <c r="H31" s="26"/>
      <c r="I31" s="17"/>
      <c r="J31" s="59"/>
    </row>
    <row r="32" spans="1:11" ht="12.75">
      <c r="A32" s="60" t="s">
        <v>62</v>
      </c>
      <c r="B32" s="16">
        <v>-2327</v>
      </c>
      <c r="C32" s="60"/>
      <c r="D32" s="16">
        <f>SUM(D28:D31)</f>
        <v>61</v>
      </c>
      <c r="E32" s="17"/>
      <c r="F32" s="28">
        <f>SUM(F28:F30)</f>
        <v>250</v>
      </c>
      <c r="G32" s="17"/>
      <c r="H32" s="16">
        <f>SUM(H28:H31)</f>
        <v>61</v>
      </c>
      <c r="I32" s="28"/>
      <c r="J32" s="28">
        <f>SUM(J28:J30)</f>
        <v>250</v>
      </c>
      <c r="K32" s="61"/>
    </row>
    <row r="33" spans="2:10" ht="12.75">
      <c r="B33" s="16"/>
      <c r="D33" s="16"/>
      <c r="E33" s="17"/>
      <c r="F33" s="28"/>
      <c r="G33" s="17"/>
      <c r="H33" s="16"/>
      <c r="I33" s="17"/>
      <c r="J33" s="25"/>
    </row>
    <row r="34" spans="1:10" ht="12.75">
      <c r="A34" s="1" t="s">
        <v>63</v>
      </c>
      <c r="B34" s="16"/>
      <c r="D34" s="16">
        <v>0</v>
      </c>
      <c r="E34" s="17"/>
      <c r="F34" s="28">
        <v>0</v>
      </c>
      <c r="G34" s="17"/>
      <c r="H34" s="16">
        <v>0</v>
      </c>
      <c r="I34" s="17"/>
      <c r="J34" s="25">
        <v>0</v>
      </c>
    </row>
    <row r="35" spans="2:10" ht="12.75">
      <c r="B35" s="16"/>
      <c r="D35" s="16"/>
      <c r="E35" s="16"/>
      <c r="F35" s="55"/>
      <c r="G35" s="16"/>
      <c r="H35" s="16"/>
      <c r="I35" s="16"/>
      <c r="J35" s="59"/>
    </row>
    <row r="36" spans="1:10" s="13" customFormat="1" ht="13.5" thickBot="1">
      <c r="A36" s="13" t="s">
        <v>64</v>
      </c>
      <c r="B36" s="62">
        <v>-2327</v>
      </c>
      <c r="D36" s="62">
        <f>SUM(D32:D35)</f>
        <v>61</v>
      </c>
      <c r="E36" s="50"/>
      <c r="F36" s="32">
        <f>SUM(F32:F34)</f>
        <v>250</v>
      </c>
      <c r="G36" s="50"/>
      <c r="H36" s="62">
        <f>SUM(H32:H35)</f>
        <v>61</v>
      </c>
      <c r="I36" s="28"/>
      <c r="J36" s="32">
        <f>SUM(J32:J35)</f>
        <v>250</v>
      </c>
    </row>
    <row r="37" spans="1:10" s="13" customFormat="1" ht="13.5" thickTop="1">
      <c r="A37" s="1"/>
      <c r="B37" s="1"/>
      <c r="C37" s="1"/>
      <c r="D37" s="44"/>
      <c r="F37" s="63"/>
      <c r="J37" s="25"/>
    </row>
    <row r="38" spans="1:10" s="13" customFormat="1" ht="12.75">
      <c r="A38" s="1" t="s">
        <v>65</v>
      </c>
      <c r="B38" s="1"/>
      <c r="C38" s="1"/>
      <c r="D38" s="44"/>
      <c r="F38" s="64"/>
      <c r="H38" s="65"/>
      <c r="J38" s="25"/>
    </row>
    <row r="39" spans="1:10" ht="12.75">
      <c r="A39" s="66" t="s">
        <v>66</v>
      </c>
      <c r="B39" s="67">
        <f>+B36/50354*100</f>
        <v>-4.621281328196369</v>
      </c>
      <c r="C39" s="66"/>
      <c r="D39" s="67">
        <f>+D36/50354*100</f>
        <v>0.1211423124280097</v>
      </c>
      <c r="E39" s="67"/>
      <c r="F39" s="67">
        <f>+F36/50354*100</f>
        <v>0.49648488700003973</v>
      </c>
      <c r="G39" s="67"/>
      <c r="H39" s="67">
        <f>+H36/50354*100</f>
        <v>0.1211423124280097</v>
      </c>
      <c r="I39" s="67"/>
      <c r="J39" s="67">
        <f>+J36/50354*100</f>
        <v>0.49648488700003973</v>
      </c>
    </row>
    <row r="40" spans="1:10" ht="12.75">
      <c r="A40" s="66" t="s">
        <v>67</v>
      </c>
      <c r="B40" s="68" t="s">
        <v>68</v>
      </c>
      <c r="C40" s="66"/>
      <c r="D40" s="68" t="s">
        <v>68</v>
      </c>
      <c r="E40" s="69"/>
      <c r="F40" s="68" t="s">
        <v>68</v>
      </c>
      <c r="G40" s="69"/>
      <c r="H40" s="68" t="s">
        <v>68</v>
      </c>
      <c r="I40" s="68"/>
      <c r="J40" s="54" t="s">
        <v>68</v>
      </c>
    </row>
    <row r="41" spans="1:10" ht="12.75">
      <c r="A41" s="66"/>
      <c r="B41" s="66"/>
      <c r="C41" s="66"/>
      <c r="E41" s="69"/>
      <c r="F41" s="71"/>
      <c r="G41" s="69"/>
      <c r="H41" s="67"/>
      <c r="I41" s="68"/>
      <c r="J41" s="72"/>
    </row>
    <row r="42" spans="1:10" ht="12.75">
      <c r="A42" s="66"/>
      <c r="B42" s="66"/>
      <c r="C42" s="66"/>
      <c r="F42" s="73"/>
      <c r="J42" s="74"/>
    </row>
    <row r="43" spans="4:8" ht="12.75" customHeight="1">
      <c r="D43" s="70"/>
      <c r="H43" s="14"/>
    </row>
    <row r="44" ht="12.75" customHeight="1">
      <c r="A44" s="1" t="s">
        <v>69</v>
      </c>
    </row>
    <row r="45" spans="1:8" ht="12.75" customHeight="1">
      <c r="A45" s="76" t="s">
        <v>42</v>
      </c>
      <c r="B45" s="76"/>
      <c r="C45" s="76"/>
      <c r="D45" s="75"/>
      <c r="E45" s="76"/>
      <c r="F45" s="76"/>
      <c r="G45" s="76"/>
      <c r="H45" s="14"/>
    </row>
    <row r="46" ht="12.75">
      <c r="D46" s="75"/>
    </row>
    <row r="47" spans="4:10" ht="12.75">
      <c r="D47" s="77"/>
      <c r="H47" s="16"/>
      <c r="I47" s="16"/>
      <c r="J47" s="16"/>
    </row>
    <row r="48" spans="4:10" ht="12.75">
      <c r="D48" s="75"/>
      <c r="H48" s="16"/>
      <c r="I48" s="16"/>
      <c r="J48" s="16"/>
    </row>
    <row r="49" spans="4:10" ht="12.75">
      <c r="D49" s="75"/>
      <c r="H49" s="16"/>
      <c r="I49" s="16"/>
      <c r="J49" s="16"/>
    </row>
    <row r="50" spans="4:10" ht="12.75">
      <c r="D50" s="75"/>
      <c r="H50" s="16"/>
      <c r="I50" s="16"/>
      <c r="J50" s="16"/>
    </row>
    <row r="51" spans="4:10" ht="12.75">
      <c r="D51" s="75"/>
      <c r="H51" s="16"/>
      <c r="I51" s="16"/>
      <c r="J51" s="16"/>
    </row>
    <row r="52" spans="1:10" ht="12.75">
      <c r="A52" s="13"/>
      <c r="B52" s="13"/>
      <c r="C52" s="13"/>
      <c r="D52" s="75"/>
      <c r="E52" s="13"/>
      <c r="F52" s="13"/>
      <c r="G52" s="13"/>
      <c r="H52" s="16"/>
      <c r="I52" s="16"/>
      <c r="J52" s="16"/>
    </row>
    <row r="53" spans="4:10" ht="12.75">
      <c r="D53" s="75"/>
      <c r="H53" s="16"/>
      <c r="I53" s="16"/>
      <c r="J53" s="16"/>
    </row>
    <row r="54" spans="4:10" ht="12.75">
      <c r="D54" s="78"/>
      <c r="H54" s="16"/>
      <c r="I54" s="16"/>
      <c r="J54" s="16"/>
    </row>
    <row r="55" spans="1:10" ht="12.75">
      <c r="A55" s="13"/>
      <c r="B55" s="13"/>
      <c r="C55" s="13"/>
      <c r="D55" s="75"/>
      <c r="E55" s="13"/>
      <c r="F55" s="13"/>
      <c r="G55" s="13"/>
      <c r="H55" s="16"/>
      <c r="I55" s="16"/>
      <c r="J55" s="16"/>
    </row>
    <row r="56" spans="8:10" ht="12.75">
      <c r="H56" s="16"/>
      <c r="I56" s="16"/>
      <c r="J56" s="16"/>
    </row>
    <row r="57" spans="4:10" ht="12.75">
      <c r="D57" s="13"/>
      <c r="H57" s="16"/>
      <c r="I57" s="16"/>
      <c r="J57" s="16"/>
    </row>
    <row r="58" spans="1:10" ht="12.75">
      <c r="A58" s="13"/>
      <c r="B58" s="13"/>
      <c r="C58" s="13"/>
      <c r="E58" s="13"/>
      <c r="F58" s="13"/>
      <c r="G58" s="13"/>
      <c r="H58" s="16"/>
      <c r="I58" s="16"/>
      <c r="J58" s="16"/>
    </row>
    <row r="59" spans="8:10" ht="12.75">
      <c r="H59" s="16"/>
      <c r="I59" s="16"/>
      <c r="J59" s="16"/>
    </row>
    <row r="60" spans="4:10" ht="12.75">
      <c r="D60" s="13"/>
      <c r="H60" s="16"/>
      <c r="I60" s="16"/>
      <c r="J60" s="16"/>
    </row>
    <row r="61" spans="8:10" ht="12.75">
      <c r="H61" s="16"/>
      <c r="I61" s="16"/>
      <c r="J61" s="16"/>
    </row>
    <row r="62" spans="8:10" ht="12.75">
      <c r="H62" s="16"/>
      <c r="I62" s="16"/>
      <c r="J62" s="16"/>
    </row>
    <row r="63" spans="8:10" ht="12.75">
      <c r="H63" s="16"/>
      <c r="I63" s="16"/>
      <c r="J63" s="16"/>
    </row>
    <row r="64" spans="8:10" ht="12.75">
      <c r="H64" s="16"/>
      <c r="I64" s="16"/>
      <c r="J64" s="16"/>
    </row>
  </sheetData>
  <mergeCells count="6">
    <mergeCell ref="D11:F11"/>
    <mergeCell ref="H11:J11"/>
    <mergeCell ref="A1:I1"/>
    <mergeCell ref="A2:I2"/>
    <mergeCell ref="A3:I3"/>
    <mergeCell ref="A6:J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669"/>
  <sheetViews>
    <sheetView view="pageBreakPreview" zoomScaleSheetLayoutView="100" workbookViewId="0" topLeftCell="A1">
      <selection activeCell="D35" sqref="D35"/>
    </sheetView>
  </sheetViews>
  <sheetFormatPr defaultColWidth="9.140625" defaultRowHeight="12.75"/>
  <cols>
    <col min="1" max="1" width="33.421875" style="79" customWidth="1"/>
    <col min="2" max="2" width="10.7109375" style="79" customWidth="1"/>
    <col min="3" max="3" width="2.8515625" style="79" customWidth="1"/>
    <col min="4" max="4" width="10.7109375" style="79" customWidth="1"/>
    <col min="5" max="5" width="4.7109375" style="79" customWidth="1"/>
    <col min="6" max="6" width="13.00390625" style="79" bestFit="1" customWidth="1"/>
    <col min="7" max="7" width="3.421875" style="79" customWidth="1"/>
    <col min="8" max="8" width="11.421875" style="82" bestFit="1" customWidth="1"/>
    <col min="9" max="16384" width="9.140625" style="79" customWidth="1"/>
  </cols>
  <sheetData>
    <row r="1" spans="1:8" ht="15.75">
      <c r="A1" s="180" t="s">
        <v>0</v>
      </c>
      <c r="B1" s="180"/>
      <c r="C1" s="180"/>
      <c r="D1" s="180"/>
      <c r="E1" s="180"/>
      <c r="F1" s="180"/>
      <c r="G1" s="180"/>
      <c r="H1" s="180"/>
    </row>
    <row r="2" spans="1:8" ht="14.25">
      <c r="A2" s="181" t="s">
        <v>1</v>
      </c>
      <c r="B2" s="181"/>
      <c r="C2" s="181"/>
      <c r="D2" s="181"/>
      <c r="E2" s="181"/>
      <c r="F2" s="181"/>
      <c r="G2" s="181"/>
      <c r="H2" s="181"/>
    </row>
    <row r="3" spans="1:8" ht="14.25">
      <c r="A3" s="181" t="s">
        <v>2</v>
      </c>
      <c r="B3" s="181"/>
      <c r="C3" s="181"/>
      <c r="D3" s="181"/>
      <c r="E3" s="181"/>
      <c r="F3" s="181"/>
      <c r="G3" s="181"/>
      <c r="H3" s="181"/>
    </row>
    <row r="4" spans="1:8" ht="12.75" customHeight="1" thickBot="1">
      <c r="A4" s="80"/>
      <c r="B4" s="80"/>
      <c r="C4" s="80"/>
      <c r="D4" s="80"/>
      <c r="E4" s="80"/>
      <c r="F4" s="80"/>
      <c r="G4" s="80"/>
      <c r="H4" s="80"/>
    </row>
    <row r="5" spans="1:3" ht="6.75" customHeight="1">
      <c r="A5" s="81"/>
      <c r="B5" s="81"/>
      <c r="C5" s="81"/>
    </row>
    <row r="6" spans="1:9" ht="12.75" customHeight="1">
      <c r="A6" s="178" t="str">
        <f>'BS'!A6</f>
        <v>INTERIM REPORT FOR THE 1ST QUARTER ENDED 31 MARCH 2008</v>
      </c>
      <c r="B6" s="178"/>
      <c r="C6" s="178"/>
      <c r="D6" s="178"/>
      <c r="E6" s="178"/>
      <c r="F6" s="178"/>
      <c r="G6" s="178"/>
      <c r="H6" s="178"/>
      <c r="I6" s="83"/>
    </row>
    <row r="7" spans="1:8" ht="6" customHeight="1" thickBot="1">
      <c r="A7" s="80"/>
      <c r="B7" s="80"/>
      <c r="C7" s="80"/>
      <c r="D7" s="80"/>
      <c r="E7" s="80"/>
      <c r="F7" s="80"/>
      <c r="G7" s="80"/>
      <c r="H7" s="80"/>
    </row>
    <row r="8" spans="1:3" ht="15">
      <c r="A8" s="84"/>
      <c r="B8" s="84"/>
      <c r="C8" s="84"/>
    </row>
    <row r="9" spans="1:3" ht="15">
      <c r="A9" s="85" t="s">
        <v>70</v>
      </c>
      <c r="B9" s="84"/>
      <c r="C9" s="84"/>
    </row>
    <row r="10" spans="3:8" s="86" customFormat="1" ht="12.75">
      <c r="C10" s="87"/>
      <c r="H10" s="88"/>
    </row>
    <row r="11" spans="2:8" ht="12.75">
      <c r="B11" s="89" t="s">
        <v>71</v>
      </c>
      <c r="C11" s="90"/>
      <c r="D11" s="86" t="s">
        <v>71</v>
      </c>
      <c r="E11" s="86"/>
      <c r="F11" s="86" t="s">
        <v>72</v>
      </c>
      <c r="H11" s="79"/>
    </row>
    <row r="12" spans="2:8" ht="12.75">
      <c r="B12" s="86" t="s">
        <v>73</v>
      </c>
      <c r="C12" s="90"/>
      <c r="D12" s="90" t="s">
        <v>74</v>
      </c>
      <c r="E12" s="86"/>
      <c r="F12" s="90" t="s">
        <v>75</v>
      </c>
      <c r="H12" s="88" t="s">
        <v>76</v>
      </c>
    </row>
    <row r="13" spans="2:3" ht="12.75">
      <c r="B13" s="91"/>
      <c r="C13" s="90"/>
    </row>
    <row r="14" spans="1:9" ht="12.75">
      <c r="A14" s="92" t="s">
        <v>77</v>
      </c>
      <c r="B14" s="16">
        <v>50354</v>
      </c>
      <c r="C14" s="93"/>
      <c r="D14" s="16">
        <v>100</v>
      </c>
      <c r="E14" s="16"/>
      <c r="F14" s="16">
        <v>-30776</v>
      </c>
      <c r="G14" s="16"/>
      <c r="H14" s="16">
        <f>SUM(B14:G14)</f>
        <v>19678</v>
      </c>
      <c r="I14" s="16"/>
    </row>
    <row r="15" spans="2:9" ht="12.75">
      <c r="B15" s="16"/>
      <c r="C15" s="93"/>
      <c r="D15" s="16"/>
      <c r="E15" s="16"/>
      <c r="F15" s="16"/>
      <c r="G15" s="16"/>
      <c r="H15" s="16"/>
      <c r="I15" s="16"/>
    </row>
    <row r="16" spans="1:9" s="94" customFormat="1" ht="12.75">
      <c r="A16" s="94" t="s">
        <v>78</v>
      </c>
      <c r="B16" s="17">
        <v>0</v>
      </c>
      <c r="C16" s="17"/>
      <c r="D16" s="17">
        <v>0</v>
      </c>
      <c r="E16" s="17"/>
      <c r="F16" s="17">
        <f>+INCOME!H36</f>
        <v>61</v>
      </c>
      <c r="G16" s="17"/>
      <c r="H16" s="16">
        <f>SUM(B16:G16)</f>
        <v>61</v>
      </c>
      <c r="I16" s="17"/>
    </row>
    <row r="17" spans="2:9" s="94" customFormat="1" ht="12.75">
      <c r="B17" s="17"/>
      <c r="C17" s="17"/>
      <c r="D17" s="17"/>
      <c r="E17" s="17"/>
      <c r="F17" s="17"/>
      <c r="G17" s="17"/>
      <c r="H17" s="16"/>
      <c r="I17" s="17"/>
    </row>
    <row r="18" spans="1:9" s="94" customFormat="1" ht="13.5" thickBot="1">
      <c r="A18" s="92" t="s">
        <v>79</v>
      </c>
      <c r="B18" s="62">
        <f>SUM(B14:B17)</f>
        <v>50354</v>
      </c>
      <c r="C18" s="17"/>
      <c r="D18" s="62">
        <f>SUM(D14:D17)</f>
        <v>100</v>
      </c>
      <c r="E18" s="17"/>
      <c r="F18" s="62">
        <f>SUM(F14:F17)</f>
        <v>-30715</v>
      </c>
      <c r="G18" s="17"/>
      <c r="H18" s="62">
        <f>SUM(B18:G18)</f>
        <v>19739</v>
      </c>
      <c r="I18" s="17"/>
    </row>
    <row r="19" spans="1:9" s="94" customFormat="1" ht="13.5" thickTop="1">
      <c r="A19" s="92"/>
      <c r="B19" s="17"/>
      <c r="C19" s="17"/>
      <c r="D19" s="17"/>
      <c r="E19" s="17"/>
      <c r="F19" s="17"/>
      <c r="G19" s="17"/>
      <c r="H19" s="17"/>
      <c r="I19" s="17"/>
    </row>
    <row r="20" spans="2:9" s="94" customFormat="1" ht="12.75">
      <c r="B20" s="17"/>
      <c r="C20" s="17"/>
      <c r="D20" s="17"/>
      <c r="E20" s="17"/>
      <c r="F20" s="17"/>
      <c r="G20" s="17"/>
      <c r="H20" s="17"/>
      <c r="I20" s="17"/>
    </row>
    <row r="21" spans="2:9" s="94" customFormat="1" ht="12.75">
      <c r="B21" s="17"/>
      <c r="C21" s="17"/>
      <c r="D21" s="17"/>
      <c r="E21" s="17"/>
      <c r="F21" s="17"/>
      <c r="G21" s="17"/>
      <c r="H21" s="17"/>
      <c r="I21" s="17"/>
    </row>
    <row r="22" spans="2:9" s="94" customFormat="1" ht="12.75">
      <c r="B22" s="17"/>
      <c r="C22" s="17"/>
      <c r="D22" s="17"/>
      <c r="E22" s="17"/>
      <c r="F22" s="17"/>
      <c r="G22" s="17"/>
      <c r="H22" s="17"/>
      <c r="I22" s="17"/>
    </row>
    <row r="23" spans="1:9" s="94" customFormat="1" ht="12.75">
      <c r="A23" s="95"/>
      <c r="B23" s="17"/>
      <c r="C23" s="17"/>
      <c r="D23" s="17"/>
      <c r="E23" s="17"/>
      <c r="F23" s="17"/>
      <c r="G23" s="17"/>
      <c r="H23" s="17"/>
      <c r="I23" s="17"/>
    </row>
    <row r="24" spans="2:9" ht="12.75">
      <c r="B24" s="93" t="s">
        <v>71</v>
      </c>
      <c r="C24" s="93"/>
      <c r="D24" s="96" t="s">
        <v>71</v>
      </c>
      <c r="E24" s="96"/>
      <c r="F24" s="96" t="s">
        <v>72</v>
      </c>
      <c r="G24" s="16"/>
      <c r="H24" s="16"/>
      <c r="I24" s="16"/>
    </row>
    <row r="25" spans="2:9" ht="12.75">
      <c r="B25" s="96" t="s">
        <v>73</v>
      </c>
      <c r="C25" s="93"/>
      <c r="D25" s="93" t="s">
        <v>74</v>
      </c>
      <c r="E25" s="96"/>
      <c r="F25" s="93" t="s">
        <v>75</v>
      </c>
      <c r="G25" s="16"/>
      <c r="H25" s="96" t="s">
        <v>76</v>
      </c>
      <c r="I25" s="16"/>
    </row>
    <row r="26" spans="2:9" ht="12.75">
      <c r="B26" s="17"/>
      <c r="C26" s="93"/>
      <c r="D26" s="16"/>
      <c r="E26" s="16"/>
      <c r="F26" s="16"/>
      <c r="G26" s="16"/>
      <c r="H26" s="16"/>
      <c r="I26" s="16"/>
    </row>
    <row r="27" spans="1:9" ht="12.75">
      <c r="A27" s="92" t="s">
        <v>80</v>
      </c>
      <c r="B27" s="97">
        <v>50354</v>
      </c>
      <c r="C27" s="93"/>
      <c r="D27" s="97">
        <v>100</v>
      </c>
      <c r="E27" s="97"/>
      <c r="F27" s="97">
        <v>-28318</v>
      </c>
      <c r="G27" s="97"/>
      <c r="H27" s="97">
        <f>SUM(B27:G27)</f>
        <v>22136</v>
      </c>
      <c r="I27" s="16"/>
    </row>
    <row r="28" spans="2:9" ht="12.75">
      <c r="B28" s="16"/>
      <c r="C28" s="93"/>
      <c r="D28" s="16"/>
      <c r="E28" s="16"/>
      <c r="F28" s="16"/>
      <c r="G28" s="16"/>
      <c r="H28" s="97"/>
      <c r="I28" s="16"/>
    </row>
    <row r="29" spans="1:9" s="94" customFormat="1" ht="12.75">
      <c r="A29" s="94" t="s">
        <v>81</v>
      </c>
      <c r="B29" s="17">
        <v>0</v>
      </c>
      <c r="C29" s="17"/>
      <c r="D29" s="17">
        <v>0</v>
      </c>
      <c r="E29" s="17"/>
      <c r="F29" s="17">
        <v>-2458</v>
      </c>
      <c r="G29" s="17"/>
      <c r="H29" s="97">
        <f>SUM(B29:G29)</f>
        <v>-2458</v>
      </c>
      <c r="I29" s="17"/>
    </row>
    <row r="30" spans="2:9" s="94" customFormat="1" ht="12.75">
      <c r="B30" s="17"/>
      <c r="C30" s="17"/>
      <c r="D30" s="17"/>
      <c r="E30" s="17"/>
      <c r="F30" s="17"/>
      <c r="G30" s="17"/>
      <c r="H30" s="97"/>
      <c r="I30" s="17"/>
    </row>
    <row r="31" spans="1:9" s="94" customFormat="1" ht="13.5" thickBot="1">
      <c r="A31" s="92" t="s">
        <v>82</v>
      </c>
      <c r="B31" s="62">
        <f>SUM(B27:B30)</f>
        <v>50354</v>
      </c>
      <c r="C31" s="17"/>
      <c r="D31" s="62">
        <f>SUM(D27:D30)</f>
        <v>100</v>
      </c>
      <c r="E31" s="17"/>
      <c r="F31" s="62">
        <f>SUM(F27:F30)</f>
        <v>-30776</v>
      </c>
      <c r="G31" s="17"/>
      <c r="H31" s="98">
        <f>SUM(B31:G31)</f>
        <v>19678</v>
      </c>
      <c r="I31" s="17"/>
    </row>
    <row r="32" spans="2:8" s="94" customFormat="1" ht="13.5" thickTop="1">
      <c r="B32" s="17"/>
      <c r="C32" s="17"/>
      <c r="D32" s="17"/>
      <c r="E32" s="17"/>
      <c r="F32" s="17"/>
      <c r="G32" s="17"/>
      <c r="H32" s="17"/>
    </row>
    <row r="33" spans="2:8" s="94" customFormat="1" ht="12.75">
      <c r="B33" s="17"/>
      <c r="C33" s="17"/>
      <c r="D33" s="17"/>
      <c r="E33" s="17"/>
      <c r="F33" s="17"/>
      <c r="G33" s="17"/>
      <c r="H33" s="17"/>
    </row>
    <row r="34" spans="1:3" ht="12.75">
      <c r="A34" s="79" t="s">
        <v>83</v>
      </c>
      <c r="B34" s="94"/>
      <c r="C34" s="94"/>
    </row>
    <row r="35" spans="1:3" ht="12.75">
      <c r="A35" s="79" t="s">
        <v>84</v>
      </c>
      <c r="B35" s="94"/>
      <c r="C35" s="94"/>
    </row>
    <row r="36" s="94" customFormat="1" ht="12.75">
      <c r="H36" s="99"/>
    </row>
    <row r="37" s="94" customFormat="1" ht="12.75">
      <c r="H37" s="99"/>
    </row>
    <row r="38" s="94" customFormat="1" ht="12.75">
      <c r="H38" s="99"/>
    </row>
    <row r="39" s="94" customFormat="1" ht="12.75">
      <c r="H39" s="99"/>
    </row>
    <row r="40" s="94" customFormat="1" ht="12.75">
      <c r="H40" s="99"/>
    </row>
    <row r="41" s="94" customFormat="1" ht="12.75">
      <c r="H41" s="99"/>
    </row>
    <row r="42" s="94" customFormat="1" ht="12.75">
      <c r="H42" s="99"/>
    </row>
    <row r="43" s="94" customFormat="1" ht="12.75">
      <c r="H43" s="99"/>
    </row>
    <row r="44" s="94" customFormat="1" ht="12.75">
      <c r="H44" s="99"/>
    </row>
    <row r="45" s="94" customFormat="1" ht="12.75">
      <c r="H45" s="99"/>
    </row>
    <row r="46" s="94" customFormat="1" ht="12.75">
      <c r="H46" s="99"/>
    </row>
    <row r="47" s="94" customFormat="1" ht="12.75">
      <c r="H47" s="99"/>
    </row>
    <row r="48" s="94" customFormat="1" ht="12.75">
      <c r="H48" s="99"/>
    </row>
    <row r="49" s="94" customFormat="1" ht="12.75">
      <c r="H49" s="99"/>
    </row>
    <row r="50" s="94" customFormat="1" ht="12.75">
      <c r="H50" s="99"/>
    </row>
    <row r="51" s="94" customFormat="1" ht="12.75">
      <c r="H51" s="99"/>
    </row>
    <row r="52" s="94" customFormat="1" ht="12.75">
      <c r="H52" s="99"/>
    </row>
    <row r="53" s="94" customFormat="1" ht="12.75">
      <c r="H53" s="99"/>
    </row>
    <row r="54" s="94" customFormat="1" ht="12.75">
      <c r="H54" s="99"/>
    </row>
    <row r="55" s="94" customFormat="1" ht="12.75">
      <c r="H55" s="99"/>
    </row>
    <row r="56" s="94" customFormat="1" ht="12.75">
      <c r="H56" s="99"/>
    </row>
    <row r="57" s="94" customFormat="1" ht="12.75">
      <c r="H57" s="99"/>
    </row>
    <row r="58" s="94" customFormat="1" ht="12.75">
      <c r="H58" s="99"/>
    </row>
    <row r="59" s="94" customFormat="1" ht="12.75">
      <c r="H59" s="99"/>
    </row>
    <row r="60" s="94" customFormat="1" ht="12.75">
      <c r="H60" s="99"/>
    </row>
    <row r="61" s="94" customFormat="1" ht="12.75">
      <c r="H61" s="99"/>
    </row>
    <row r="62" s="94" customFormat="1" ht="12.75">
      <c r="H62" s="99"/>
    </row>
    <row r="63" s="94" customFormat="1" ht="12.75">
      <c r="H63" s="99"/>
    </row>
    <row r="64" s="94" customFormat="1" ht="12.75">
      <c r="H64" s="99"/>
    </row>
    <row r="65" s="94" customFormat="1" ht="12.75">
      <c r="H65" s="99"/>
    </row>
    <row r="66" s="94" customFormat="1" ht="12.75">
      <c r="H66" s="99"/>
    </row>
    <row r="67" s="94" customFormat="1" ht="12.75">
      <c r="H67" s="99"/>
    </row>
    <row r="68" s="94" customFormat="1" ht="12.75">
      <c r="H68" s="99"/>
    </row>
    <row r="69" s="94" customFormat="1" ht="12.75">
      <c r="H69" s="99"/>
    </row>
    <row r="70" s="94" customFormat="1" ht="12.75">
      <c r="H70" s="99"/>
    </row>
    <row r="71" s="94" customFormat="1" ht="12.75">
      <c r="H71" s="99"/>
    </row>
    <row r="72" s="94" customFormat="1" ht="12.75">
      <c r="H72" s="99"/>
    </row>
    <row r="73" s="94" customFormat="1" ht="12.75">
      <c r="H73" s="99"/>
    </row>
    <row r="74" s="94" customFormat="1" ht="12.75">
      <c r="H74" s="99"/>
    </row>
    <row r="75" s="94" customFormat="1" ht="12.75">
      <c r="H75" s="99"/>
    </row>
    <row r="76" s="94" customFormat="1" ht="12.75">
      <c r="H76" s="99"/>
    </row>
    <row r="77" s="94" customFormat="1" ht="12.75">
      <c r="H77" s="99"/>
    </row>
    <row r="78" s="94" customFormat="1" ht="12.75">
      <c r="H78" s="99"/>
    </row>
    <row r="79" s="94" customFormat="1" ht="12.75">
      <c r="H79" s="99"/>
    </row>
    <row r="80" s="94" customFormat="1" ht="12.75">
      <c r="H80" s="99"/>
    </row>
    <row r="81" s="94" customFormat="1" ht="12.75">
      <c r="H81" s="99"/>
    </row>
    <row r="82" s="94" customFormat="1" ht="12.75">
      <c r="H82" s="99"/>
    </row>
    <row r="83" s="94" customFormat="1" ht="12.75">
      <c r="H83" s="99"/>
    </row>
    <row r="84" s="94" customFormat="1" ht="12.75">
      <c r="H84" s="99"/>
    </row>
    <row r="85" s="94" customFormat="1" ht="12.75">
      <c r="H85" s="99"/>
    </row>
    <row r="86" s="94" customFormat="1" ht="12.75">
      <c r="H86" s="99"/>
    </row>
    <row r="87" s="94" customFormat="1" ht="12.75">
      <c r="H87" s="99"/>
    </row>
    <row r="88" s="94" customFormat="1" ht="12.75">
      <c r="H88" s="99"/>
    </row>
    <row r="89" s="94" customFormat="1" ht="12.75">
      <c r="H89" s="99"/>
    </row>
    <row r="90" s="94" customFormat="1" ht="12.75">
      <c r="H90" s="99"/>
    </row>
    <row r="91" s="94" customFormat="1" ht="12.75">
      <c r="H91" s="99"/>
    </row>
    <row r="92" s="94" customFormat="1" ht="12.75">
      <c r="H92" s="99"/>
    </row>
    <row r="93" s="94" customFormat="1" ht="12.75">
      <c r="H93" s="99"/>
    </row>
    <row r="94" s="94" customFormat="1" ht="12.75">
      <c r="H94" s="99"/>
    </row>
    <row r="95" s="94" customFormat="1" ht="12.75">
      <c r="H95" s="99"/>
    </row>
    <row r="96" s="94" customFormat="1" ht="12.75">
      <c r="H96" s="99"/>
    </row>
    <row r="97" s="94" customFormat="1" ht="12.75">
      <c r="H97" s="99"/>
    </row>
    <row r="98" s="94" customFormat="1" ht="12.75">
      <c r="H98" s="99"/>
    </row>
    <row r="99" s="94" customFormat="1" ht="12.75">
      <c r="H99" s="99"/>
    </row>
    <row r="100" s="94" customFormat="1" ht="12.75">
      <c r="H100" s="99"/>
    </row>
    <row r="101" s="94" customFormat="1" ht="12.75">
      <c r="H101" s="99"/>
    </row>
    <row r="102" s="94" customFormat="1" ht="12.75">
      <c r="H102" s="99"/>
    </row>
    <row r="103" s="94" customFormat="1" ht="12.75">
      <c r="H103" s="99"/>
    </row>
    <row r="104" s="94" customFormat="1" ht="12.75">
      <c r="H104" s="99"/>
    </row>
    <row r="105" s="94" customFormat="1" ht="12.75">
      <c r="H105" s="99"/>
    </row>
    <row r="106" s="94" customFormat="1" ht="12.75">
      <c r="H106" s="99"/>
    </row>
    <row r="107" s="94" customFormat="1" ht="12.75">
      <c r="H107" s="99"/>
    </row>
    <row r="108" s="94" customFormat="1" ht="12.75">
      <c r="H108" s="99"/>
    </row>
    <row r="109" s="94" customFormat="1" ht="12.75">
      <c r="H109" s="99"/>
    </row>
    <row r="110" s="94" customFormat="1" ht="12.75">
      <c r="H110" s="99"/>
    </row>
    <row r="111" s="94" customFormat="1" ht="12.75">
      <c r="H111" s="99"/>
    </row>
    <row r="112" s="94" customFormat="1" ht="12.75">
      <c r="H112" s="99"/>
    </row>
    <row r="113" s="94" customFormat="1" ht="12.75">
      <c r="H113" s="99"/>
    </row>
    <row r="114" s="94" customFormat="1" ht="12.75">
      <c r="H114" s="99"/>
    </row>
    <row r="115" s="94" customFormat="1" ht="12.75">
      <c r="H115" s="99"/>
    </row>
    <row r="116" s="94" customFormat="1" ht="12.75">
      <c r="H116" s="99"/>
    </row>
    <row r="117" s="94" customFormat="1" ht="12.75">
      <c r="H117" s="99"/>
    </row>
    <row r="118" s="94" customFormat="1" ht="12.75">
      <c r="H118" s="99"/>
    </row>
    <row r="119" s="94" customFormat="1" ht="12.75">
      <c r="H119" s="99"/>
    </row>
    <row r="120" s="94" customFormat="1" ht="12.75">
      <c r="H120" s="99"/>
    </row>
    <row r="121" s="94" customFormat="1" ht="12.75">
      <c r="H121" s="99"/>
    </row>
    <row r="122" s="94" customFormat="1" ht="12.75">
      <c r="H122" s="99"/>
    </row>
    <row r="123" s="94" customFormat="1" ht="12.75">
      <c r="H123" s="99"/>
    </row>
    <row r="124" s="94" customFormat="1" ht="12.75">
      <c r="H124" s="99"/>
    </row>
    <row r="125" s="94" customFormat="1" ht="12.75">
      <c r="H125" s="99"/>
    </row>
    <row r="126" s="94" customFormat="1" ht="12.75">
      <c r="H126" s="99"/>
    </row>
    <row r="127" s="94" customFormat="1" ht="12.75">
      <c r="H127" s="99"/>
    </row>
    <row r="128" s="94" customFormat="1" ht="12.75">
      <c r="H128" s="99"/>
    </row>
    <row r="129" s="94" customFormat="1" ht="12.75">
      <c r="H129" s="99"/>
    </row>
    <row r="130" s="94" customFormat="1" ht="12.75">
      <c r="H130" s="99"/>
    </row>
    <row r="131" s="94" customFormat="1" ht="12.75">
      <c r="H131" s="99"/>
    </row>
    <row r="132" s="94" customFormat="1" ht="12.75">
      <c r="H132" s="99"/>
    </row>
    <row r="133" s="94" customFormat="1" ht="12.75">
      <c r="H133" s="99"/>
    </row>
    <row r="134" s="94" customFormat="1" ht="12.75">
      <c r="H134" s="99"/>
    </row>
    <row r="135" s="94" customFormat="1" ht="12.75">
      <c r="H135" s="99"/>
    </row>
    <row r="136" s="94" customFormat="1" ht="12.75">
      <c r="H136" s="99"/>
    </row>
    <row r="137" s="94" customFormat="1" ht="12.75">
      <c r="H137" s="99"/>
    </row>
    <row r="138" s="94" customFormat="1" ht="12.75">
      <c r="H138" s="99"/>
    </row>
    <row r="139" s="94" customFormat="1" ht="12.75">
      <c r="H139" s="99"/>
    </row>
    <row r="140" s="94" customFormat="1" ht="12.75">
      <c r="H140" s="99"/>
    </row>
    <row r="141" s="94" customFormat="1" ht="12.75">
      <c r="H141" s="99"/>
    </row>
    <row r="142" s="94" customFormat="1" ht="12.75">
      <c r="H142" s="99"/>
    </row>
    <row r="143" s="94" customFormat="1" ht="12.75">
      <c r="H143" s="99"/>
    </row>
    <row r="144" s="94" customFormat="1" ht="12.75">
      <c r="H144" s="99"/>
    </row>
    <row r="145" s="94" customFormat="1" ht="12.75">
      <c r="H145" s="99"/>
    </row>
    <row r="146" s="94" customFormat="1" ht="12.75">
      <c r="H146" s="99"/>
    </row>
    <row r="147" s="94" customFormat="1" ht="12.75">
      <c r="H147" s="99"/>
    </row>
    <row r="148" s="94" customFormat="1" ht="12.75">
      <c r="H148" s="99"/>
    </row>
    <row r="149" s="94" customFormat="1" ht="12.75">
      <c r="H149" s="99"/>
    </row>
    <row r="150" s="94" customFormat="1" ht="12.75">
      <c r="H150" s="99"/>
    </row>
    <row r="151" s="94" customFormat="1" ht="12.75">
      <c r="H151" s="99"/>
    </row>
    <row r="152" s="94" customFormat="1" ht="12.75">
      <c r="H152" s="99"/>
    </row>
    <row r="153" s="94" customFormat="1" ht="12.75">
      <c r="H153" s="99"/>
    </row>
    <row r="154" s="94" customFormat="1" ht="12.75">
      <c r="H154" s="99"/>
    </row>
    <row r="155" s="94" customFormat="1" ht="12.75">
      <c r="H155" s="99"/>
    </row>
    <row r="156" s="94" customFormat="1" ht="12.75">
      <c r="H156" s="99"/>
    </row>
    <row r="157" s="94" customFormat="1" ht="12.75">
      <c r="H157" s="99"/>
    </row>
    <row r="158" s="94" customFormat="1" ht="12.75">
      <c r="H158" s="99"/>
    </row>
    <row r="159" s="94" customFormat="1" ht="12.75">
      <c r="H159" s="99"/>
    </row>
    <row r="160" s="94" customFormat="1" ht="12.75">
      <c r="H160" s="99"/>
    </row>
    <row r="161" s="94" customFormat="1" ht="12.75">
      <c r="H161" s="99"/>
    </row>
    <row r="162" s="94" customFormat="1" ht="12.75">
      <c r="H162" s="99"/>
    </row>
    <row r="163" s="94" customFormat="1" ht="12.75">
      <c r="H163" s="99"/>
    </row>
    <row r="164" s="94" customFormat="1" ht="12.75">
      <c r="H164" s="99"/>
    </row>
    <row r="165" s="94" customFormat="1" ht="12.75">
      <c r="H165" s="99"/>
    </row>
    <row r="166" s="94" customFormat="1" ht="12.75">
      <c r="H166" s="99"/>
    </row>
    <row r="167" s="94" customFormat="1" ht="12.75">
      <c r="H167" s="99"/>
    </row>
    <row r="168" s="94" customFormat="1" ht="12.75">
      <c r="H168" s="99"/>
    </row>
    <row r="169" s="94" customFormat="1" ht="12.75">
      <c r="H169" s="99"/>
    </row>
    <row r="170" s="94" customFormat="1" ht="12.75">
      <c r="H170" s="99"/>
    </row>
    <row r="171" s="94" customFormat="1" ht="12.75">
      <c r="H171" s="99"/>
    </row>
    <row r="172" s="94" customFormat="1" ht="12.75">
      <c r="H172" s="99"/>
    </row>
    <row r="173" s="94" customFormat="1" ht="12.75">
      <c r="H173" s="99"/>
    </row>
    <row r="174" s="94" customFormat="1" ht="12.75">
      <c r="H174" s="99"/>
    </row>
    <row r="175" s="94" customFormat="1" ht="12.75">
      <c r="H175" s="99"/>
    </row>
    <row r="176" s="94" customFormat="1" ht="12.75">
      <c r="H176" s="99"/>
    </row>
    <row r="177" s="94" customFormat="1" ht="12.75">
      <c r="H177" s="99"/>
    </row>
    <row r="178" s="94" customFormat="1" ht="12.75">
      <c r="H178" s="99"/>
    </row>
    <row r="179" s="94" customFormat="1" ht="12.75">
      <c r="H179" s="99"/>
    </row>
    <row r="180" s="94" customFormat="1" ht="12.75">
      <c r="H180" s="99"/>
    </row>
    <row r="181" s="94" customFormat="1" ht="12.75">
      <c r="H181" s="99"/>
    </row>
    <row r="182" s="94" customFormat="1" ht="12.75">
      <c r="H182" s="99"/>
    </row>
    <row r="183" s="94" customFormat="1" ht="12.75">
      <c r="H183" s="99"/>
    </row>
    <row r="184" s="94" customFormat="1" ht="12.75">
      <c r="H184" s="99"/>
    </row>
    <row r="185" s="94" customFormat="1" ht="12.75">
      <c r="H185" s="99"/>
    </row>
    <row r="186" s="94" customFormat="1" ht="12.75">
      <c r="H186" s="99"/>
    </row>
    <row r="187" s="94" customFormat="1" ht="12.75">
      <c r="H187" s="99"/>
    </row>
    <row r="188" s="94" customFormat="1" ht="12.75">
      <c r="H188" s="99"/>
    </row>
    <row r="189" s="94" customFormat="1" ht="12.75">
      <c r="H189" s="99"/>
    </row>
    <row r="190" s="94" customFormat="1" ht="12.75">
      <c r="H190" s="99"/>
    </row>
    <row r="191" s="94" customFormat="1" ht="12.75">
      <c r="H191" s="99"/>
    </row>
    <row r="192" s="94" customFormat="1" ht="12.75">
      <c r="H192" s="99"/>
    </row>
    <row r="193" s="94" customFormat="1" ht="12.75">
      <c r="H193" s="99"/>
    </row>
    <row r="194" s="94" customFormat="1" ht="12.75">
      <c r="H194" s="99"/>
    </row>
    <row r="195" s="94" customFormat="1" ht="12.75">
      <c r="H195" s="99"/>
    </row>
    <row r="196" s="94" customFormat="1" ht="12.75">
      <c r="H196" s="99"/>
    </row>
    <row r="197" s="94" customFormat="1" ht="12.75">
      <c r="H197" s="99"/>
    </row>
    <row r="198" s="94" customFormat="1" ht="12.75">
      <c r="H198" s="99"/>
    </row>
    <row r="199" s="94" customFormat="1" ht="12.75">
      <c r="H199" s="99"/>
    </row>
    <row r="200" s="94" customFormat="1" ht="12.75">
      <c r="H200" s="99"/>
    </row>
    <row r="201" s="94" customFormat="1" ht="12.75">
      <c r="H201" s="99"/>
    </row>
    <row r="202" s="94" customFormat="1" ht="12.75">
      <c r="H202" s="99"/>
    </row>
    <row r="203" s="94" customFormat="1" ht="12.75">
      <c r="H203" s="99"/>
    </row>
    <row r="204" s="94" customFormat="1" ht="12.75">
      <c r="H204" s="99"/>
    </row>
    <row r="205" s="94" customFormat="1" ht="12.75">
      <c r="H205" s="99"/>
    </row>
    <row r="206" s="94" customFormat="1" ht="12.75">
      <c r="H206" s="99"/>
    </row>
    <row r="207" s="94" customFormat="1" ht="12.75">
      <c r="H207" s="99"/>
    </row>
    <row r="208" s="94" customFormat="1" ht="12.75">
      <c r="H208" s="99"/>
    </row>
    <row r="209" s="94" customFormat="1" ht="12.75">
      <c r="H209" s="99"/>
    </row>
    <row r="210" s="94" customFormat="1" ht="12.75">
      <c r="H210" s="99"/>
    </row>
    <row r="211" s="94" customFormat="1" ht="12.75">
      <c r="H211" s="99"/>
    </row>
    <row r="212" s="94" customFormat="1" ht="12.75">
      <c r="H212" s="99"/>
    </row>
    <row r="213" s="94" customFormat="1" ht="12.75">
      <c r="H213" s="99"/>
    </row>
    <row r="214" s="94" customFormat="1" ht="12.75">
      <c r="H214" s="99"/>
    </row>
    <row r="215" s="94" customFormat="1" ht="12.75">
      <c r="H215" s="99"/>
    </row>
    <row r="216" s="94" customFormat="1" ht="12.75">
      <c r="H216" s="99"/>
    </row>
    <row r="217" s="94" customFormat="1" ht="12.75">
      <c r="H217" s="99"/>
    </row>
    <row r="218" s="94" customFormat="1" ht="12.75">
      <c r="H218" s="99"/>
    </row>
    <row r="219" s="94" customFormat="1" ht="12.75">
      <c r="H219" s="99"/>
    </row>
    <row r="220" s="94" customFormat="1" ht="12.75">
      <c r="H220" s="99"/>
    </row>
    <row r="221" s="94" customFormat="1" ht="12.75">
      <c r="H221" s="99"/>
    </row>
    <row r="222" s="94" customFormat="1" ht="12.75">
      <c r="H222" s="99"/>
    </row>
    <row r="223" s="94" customFormat="1" ht="12.75">
      <c r="H223" s="99"/>
    </row>
    <row r="224" s="94" customFormat="1" ht="12.75">
      <c r="H224" s="99"/>
    </row>
    <row r="225" s="94" customFormat="1" ht="12.75">
      <c r="H225" s="99"/>
    </row>
    <row r="226" s="94" customFormat="1" ht="12.75">
      <c r="H226" s="99"/>
    </row>
    <row r="227" s="94" customFormat="1" ht="12.75">
      <c r="H227" s="99"/>
    </row>
    <row r="228" s="94" customFormat="1" ht="12.75">
      <c r="H228" s="99"/>
    </row>
    <row r="229" s="94" customFormat="1" ht="12.75">
      <c r="H229" s="99"/>
    </row>
    <row r="230" s="94" customFormat="1" ht="12.75">
      <c r="H230" s="99"/>
    </row>
    <row r="231" s="94" customFormat="1" ht="12.75">
      <c r="H231" s="99"/>
    </row>
    <row r="232" s="94" customFormat="1" ht="12.75">
      <c r="H232" s="99"/>
    </row>
    <row r="233" s="94" customFormat="1" ht="12.75">
      <c r="H233" s="99"/>
    </row>
    <row r="234" s="94" customFormat="1" ht="12.75">
      <c r="H234" s="99"/>
    </row>
    <row r="235" s="94" customFormat="1" ht="12.75">
      <c r="H235" s="99"/>
    </row>
    <row r="236" s="94" customFormat="1" ht="12.75">
      <c r="H236" s="99"/>
    </row>
    <row r="237" s="94" customFormat="1" ht="12.75">
      <c r="H237" s="99"/>
    </row>
    <row r="238" s="94" customFormat="1" ht="12.75">
      <c r="H238" s="99"/>
    </row>
    <row r="239" s="94" customFormat="1" ht="12.75">
      <c r="H239" s="99"/>
    </row>
    <row r="240" s="94" customFormat="1" ht="12.75">
      <c r="H240" s="99"/>
    </row>
    <row r="241" s="94" customFormat="1" ht="12.75">
      <c r="H241" s="99"/>
    </row>
    <row r="242" s="94" customFormat="1" ht="12.75">
      <c r="H242" s="99"/>
    </row>
    <row r="243" s="94" customFormat="1" ht="12.75">
      <c r="H243" s="99"/>
    </row>
    <row r="244" s="94" customFormat="1" ht="12.75">
      <c r="H244" s="99"/>
    </row>
    <row r="245" s="94" customFormat="1" ht="12.75">
      <c r="H245" s="99"/>
    </row>
    <row r="246" s="94" customFormat="1" ht="12.75">
      <c r="H246" s="99"/>
    </row>
    <row r="247" s="94" customFormat="1" ht="12.75">
      <c r="H247" s="99"/>
    </row>
    <row r="248" s="94" customFormat="1" ht="12.75">
      <c r="H248" s="99"/>
    </row>
    <row r="249" s="94" customFormat="1" ht="12.75">
      <c r="H249" s="99"/>
    </row>
    <row r="250" s="94" customFormat="1" ht="12.75">
      <c r="H250" s="99"/>
    </row>
    <row r="251" s="94" customFormat="1" ht="12.75">
      <c r="H251" s="99"/>
    </row>
    <row r="252" s="94" customFormat="1" ht="12.75">
      <c r="H252" s="99"/>
    </row>
    <row r="253" s="94" customFormat="1" ht="12.75">
      <c r="H253" s="99"/>
    </row>
    <row r="254" s="94" customFormat="1" ht="12.75">
      <c r="H254" s="99"/>
    </row>
    <row r="255" s="94" customFormat="1" ht="12.75">
      <c r="H255" s="99"/>
    </row>
    <row r="256" s="94" customFormat="1" ht="12.75">
      <c r="H256" s="99"/>
    </row>
    <row r="257" s="94" customFormat="1" ht="12.75">
      <c r="H257" s="99"/>
    </row>
    <row r="258" s="94" customFormat="1" ht="12.75">
      <c r="H258" s="99"/>
    </row>
    <row r="259" s="94" customFormat="1" ht="12.75">
      <c r="H259" s="99"/>
    </row>
    <row r="260" s="94" customFormat="1" ht="12.75">
      <c r="H260" s="99"/>
    </row>
    <row r="261" s="94" customFormat="1" ht="12.75">
      <c r="H261" s="99"/>
    </row>
    <row r="262" s="94" customFormat="1" ht="12.75">
      <c r="H262" s="99"/>
    </row>
    <row r="263" s="94" customFormat="1" ht="12.75">
      <c r="H263" s="99"/>
    </row>
    <row r="264" s="94" customFormat="1" ht="12.75">
      <c r="H264" s="99"/>
    </row>
    <row r="265" s="94" customFormat="1" ht="12.75">
      <c r="H265" s="99"/>
    </row>
    <row r="266" s="94" customFormat="1" ht="12.75">
      <c r="H266" s="99"/>
    </row>
    <row r="267" s="94" customFormat="1" ht="12.75">
      <c r="H267" s="99"/>
    </row>
    <row r="268" s="94" customFormat="1" ht="12.75">
      <c r="H268" s="99"/>
    </row>
    <row r="269" s="94" customFormat="1" ht="12.75">
      <c r="H269" s="99"/>
    </row>
    <row r="270" s="94" customFormat="1" ht="12.75">
      <c r="H270" s="99"/>
    </row>
    <row r="271" s="94" customFormat="1" ht="12.75">
      <c r="H271" s="99"/>
    </row>
    <row r="272" s="94" customFormat="1" ht="12.75">
      <c r="H272" s="99"/>
    </row>
    <row r="273" s="94" customFormat="1" ht="12.75">
      <c r="H273" s="99"/>
    </row>
    <row r="274" s="94" customFormat="1" ht="12.75">
      <c r="H274" s="99"/>
    </row>
    <row r="275" s="94" customFormat="1" ht="12.75">
      <c r="H275" s="99"/>
    </row>
    <row r="276" s="94" customFormat="1" ht="12.75">
      <c r="H276" s="99"/>
    </row>
    <row r="277" s="94" customFormat="1" ht="12.75">
      <c r="H277" s="99"/>
    </row>
    <row r="278" s="94" customFormat="1" ht="12.75">
      <c r="H278" s="99"/>
    </row>
    <row r="279" s="94" customFormat="1" ht="12.75">
      <c r="H279" s="99"/>
    </row>
    <row r="280" s="94" customFormat="1" ht="12.75">
      <c r="H280" s="99"/>
    </row>
    <row r="281" s="94" customFormat="1" ht="12.75">
      <c r="H281" s="99"/>
    </row>
    <row r="282" s="94" customFormat="1" ht="12.75">
      <c r="H282" s="99"/>
    </row>
    <row r="283" s="94" customFormat="1" ht="12.75">
      <c r="H283" s="99"/>
    </row>
    <row r="284" s="94" customFormat="1" ht="12.75">
      <c r="H284" s="99"/>
    </row>
    <row r="285" s="94" customFormat="1" ht="12.75">
      <c r="H285" s="99"/>
    </row>
    <row r="286" s="94" customFormat="1" ht="12.75">
      <c r="H286" s="99"/>
    </row>
    <row r="287" s="94" customFormat="1" ht="12.75">
      <c r="H287" s="99"/>
    </row>
    <row r="288" s="94" customFormat="1" ht="12.75">
      <c r="H288" s="99"/>
    </row>
    <row r="289" s="94" customFormat="1" ht="12.75">
      <c r="H289" s="99"/>
    </row>
    <row r="290" s="94" customFormat="1" ht="12.75">
      <c r="H290" s="99"/>
    </row>
    <row r="291" s="94" customFormat="1" ht="12.75">
      <c r="H291" s="99"/>
    </row>
    <row r="292" s="94" customFormat="1" ht="12.75">
      <c r="H292" s="99"/>
    </row>
    <row r="293" s="94" customFormat="1" ht="12.75">
      <c r="H293" s="99"/>
    </row>
    <row r="294" s="94" customFormat="1" ht="12.75">
      <c r="H294" s="99"/>
    </row>
    <row r="295" s="94" customFormat="1" ht="12.75">
      <c r="H295" s="99"/>
    </row>
    <row r="296" s="94" customFormat="1" ht="12.75">
      <c r="H296" s="99"/>
    </row>
    <row r="297" s="94" customFormat="1" ht="12.75">
      <c r="H297" s="99"/>
    </row>
    <row r="298" s="94" customFormat="1" ht="12.75">
      <c r="H298" s="99"/>
    </row>
    <row r="299" s="94" customFormat="1" ht="12.75">
      <c r="H299" s="99"/>
    </row>
    <row r="300" s="94" customFormat="1" ht="12.75">
      <c r="H300" s="99"/>
    </row>
    <row r="301" s="94" customFormat="1" ht="12.75">
      <c r="H301" s="99"/>
    </row>
    <row r="302" s="94" customFormat="1" ht="12.75">
      <c r="H302" s="99"/>
    </row>
    <row r="303" s="94" customFormat="1" ht="12.75">
      <c r="H303" s="99"/>
    </row>
    <row r="304" s="94" customFormat="1" ht="12.75">
      <c r="H304" s="99"/>
    </row>
    <row r="305" s="94" customFormat="1" ht="12.75">
      <c r="H305" s="99"/>
    </row>
    <row r="306" s="94" customFormat="1" ht="12.75">
      <c r="H306" s="99"/>
    </row>
    <row r="307" s="94" customFormat="1" ht="12.75">
      <c r="H307" s="99"/>
    </row>
    <row r="308" s="94" customFormat="1" ht="12.75">
      <c r="H308" s="99"/>
    </row>
    <row r="309" s="94" customFormat="1" ht="12.75">
      <c r="H309" s="99"/>
    </row>
    <row r="310" s="94" customFormat="1" ht="12.75">
      <c r="H310" s="99"/>
    </row>
    <row r="311" s="94" customFormat="1" ht="12.75">
      <c r="H311" s="99"/>
    </row>
    <row r="312" s="94" customFormat="1" ht="12.75">
      <c r="H312" s="99"/>
    </row>
    <row r="313" s="94" customFormat="1" ht="12.75">
      <c r="H313" s="99"/>
    </row>
    <row r="314" s="94" customFormat="1" ht="12.75">
      <c r="H314" s="99"/>
    </row>
    <row r="315" s="94" customFormat="1" ht="12.75">
      <c r="H315" s="99"/>
    </row>
    <row r="316" s="94" customFormat="1" ht="12.75">
      <c r="H316" s="99"/>
    </row>
    <row r="317" s="94" customFormat="1" ht="12.75">
      <c r="H317" s="99"/>
    </row>
    <row r="318" s="94" customFormat="1" ht="12.75">
      <c r="H318" s="99"/>
    </row>
    <row r="319" s="94" customFormat="1" ht="12.75">
      <c r="H319" s="99"/>
    </row>
    <row r="320" s="94" customFormat="1" ht="12.75">
      <c r="H320" s="99"/>
    </row>
    <row r="321" s="94" customFormat="1" ht="12.75">
      <c r="H321" s="99"/>
    </row>
    <row r="322" s="94" customFormat="1" ht="12.75">
      <c r="H322" s="99"/>
    </row>
    <row r="323" s="94" customFormat="1" ht="12.75">
      <c r="H323" s="99"/>
    </row>
    <row r="324" s="94" customFormat="1" ht="12.75">
      <c r="H324" s="99"/>
    </row>
    <row r="325" s="94" customFormat="1" ht="12.75">
      <c r="H325" s="99"/>
    </row>
    <row r="326" s="94" customFormat="1" ht="12.75">
      <c r="H326" s="99"/>
    </row>
    <row r="327" s="94" customFormat="1" ht="12.75">
      <c r="H327" s="99"/>
    </row>
    <row r="328" s="94" customFormat="1" ht="12.75">
      <c r="H328" s="99"/>
    </row>
    <row r="329" s="94" customFormat="1" ht="12.75">
      <c r="H329" s="99"/>
    </row>
    <row r="330" s="94" customFormat="1" ht="12.75">
      <c r="H330" s="99"/>
    </row>
    <row r="331" s="94" customFormat="1" ht="12.75">
      <c r="H331" s="99"/>
    </row>
    <row r="332" s="94" customFormat="1" ht="12.75">
      <c r="H332" s="99"/>
    </row>
    <row r="333" s="94" customFormat="1" ht="12.75">
      <c r="H333" s="99"/>
    </row>
    <row r="334" s="94" customFormat="1" ht="12.75">
      <c r="H334" s="99"/>
    </row>
    <row r="335" s="94" customFormat="1" ht="12.75">
      <c r="H335" s="99"/>
    </row>
    <row r="336" s="94" customFormat="1" ht="12.75">
      <c r="H336" s="99"/>
    </row>
    <row r="337" s="94" customFormat="1" ht="12.75">
      <c r="H337" s="99"/>
    </row>
    <row r="338" s="94" customFormat="1" ht="12.75">
      <c r="H338" s="99"/>
    </row>
    <row r="339" s="94" customFormat="1" ht="12.75">
      <c r="H339" s="99"/>
    </row>
    <row r="340" s="94" customFormat="1" ht="12.75">
      <c r="H340" s="99"/>
    </row>
    <row r="341" s="94" customFormat="1" ht="12.75">
      <c r="H341" s="99"/>
    </row>
    <row r="342" s="94" customFormat="1" ht="12.75">
      <c r="H342" s="99"/>
    </row>
    <row r="343" s="94" customFormat="1" ht="12.75">
      <c r="H343" s="99"/>
    </row>
    <row r="344" s="94" customFormat="1" ht="12.75">
      <c r="H344" s="99"/>
    </row>
    <row r="345" s="94" customFormat="1" ht="12.75">
      <c r="H345" s="99"/>
    </row>
    <row r="346" s="94" customFormat="1" ht="12.75">
      <c r="H346" s="99"/>
    </row>
    <row r="347" s="94" customFormat="1" ht="12.75">
      <c r="H347" s="99"/>
    </row>
    <row r="348" s="94" customFormat="1" ht="12.75">
      <c r="H348" s="99"/>
    </row>
    <row r="349" s="94" customFormat="1" ht="12.75">
      <c r="H349" s="99"/>
    </row>
    <row r="350" s="94" customFormat="1" ht="12.75">
      <c r="H350" s="99"/>
    </row>
    <row r="351" s="94" customFormat="1" ht="12.75">
      <c r="H351" s="99"/>
    </row>
    <row r="352" s="94" customFormat="1" ht="12.75">
      <c r="H352" s="99"/>
    </row>
    <row r="353" s="94" customFormat="1" ht="12.75">
      <c r="H353" s="99"/>
    </row>
    <row r="354" s="94" customFormat="1" ht="12.75">
      <c r="H354" s="99"/>
    </row>
    <row r="355" s="94" customFormat="1" ht="12.75">
      <c r="H355" s="99"/>
    </row>
    <row r="356" s="94" customFormat="1" ht="12.75">
      <c r="H356" s="99"/>
    </row>
    <row r="357" s="94" customFormat="1" ht="12.75">
      <c r="H357" s="99"/>
    </row>
    <row r="358" s="94" customFormat="1" ht="12.75">
      <c r="H358" s="99"/>
    </row>
    <row r="359" s="94" customFormat="1" ht="12.75">
      <c r="H359" s="99"/>
    </row>
    <row r="360" s="94" customFormat="1" ht="12.75">
      <c r="H360" s="99"/>
    </row>
    <row r="361" s="94" customFormat="1" ht="12.75">
      <c r="H361" s="99"/>
    </row>
    <row r="362" s="94" customFormat="1" ht="12.75">
      <c r="H362" s="99"/>
    </row>
    <row r="363" s="94" customFormat="1" ht="12.75">
      <c r="H363" s="99"/>
    </row>
    <row r="364" s="94" customFormat="1" ht="12.75">
      <c r="H364" s="99"/>
    </row>
    <row r="365" s="94" customFormat="1" ht="12.75">
      <c r="H365" s="99"/>
    </row>
    <row r="366" s="94" customFormat="1" ht="12.75">
      <c r="H366" s="99"/>
    </row>
    <row r="367" s="94" customFormat="1" ht="12.75">
      <c r="H367" s="99"/>
    </row>
    <row r="368" s="94" customFormat="1" ht="12.75">
      <c r="H368" s="99"/>
    </row>
    <row r="369" s="94" customFormat="1" ht="12.75">
      <c r="H369" s="99"/>
    </row>
    <row r="370" s="94" customFormat="1" ht="12.75">
      <c r="H370" s="99"/>
    </row>
    <row r="371" s="94" customFormat="1" ht="12.75">
      <c r="H371" s="99"/>
    </row>
    <row r="372" s="94" customFormat="1" ht="12.75">
      <c r="H372" s="99"/>
    </row>
    <row r="373" s="94" customFormat="1" ht="12.75">
      <c r="H373" s="99"/>
    </row>
    <row r="374" s="94" customFormat="1" ht="12.75">
      <c r="H374" s="99"/>
    </row>
    <row r="375" s="94" customFormat="1" ht="12.75">
      <c r="H375" s="99"/>
    </row>
    <row r="376" s="94" customFormat="1" ht="12.75">
      <c r="H376" s="99"/>
    </row>
    <row r="377" s="94" customFormat="1" ht="12.75">
      <c r="H377" s="99"/>
    </row>
    <row r="378" s="94" customFormat="1" ht="12.75">
      <c r="H378" s="99"/>
    </row>
    <row r="379" s="94" customFormat="1" ht="12.75">
      <c r="H379" s="99"/>
    </row>
    <row r="380" s="94" customFormat="1" ht="12.75">
      <c r="H380" s="99"/>
    </row>
    <row r="381" s="94" customFormat="1" ht="12.75">
      <c r="H381" s="99"/>
    </row>
    <row r="382" s="94" customFormat="1" ht="12.75">
      <c r="H382" s="99"/>
    </row>
    <row r="383" s="94" customFormat="1" ht="12.75">
      <c r="H383" s="99"/>
    </row>
    <row r="384" s="94" customFormat="1" ht="12.75">
      <c r="H384" s="99"/>
    </row>
    <row r="385" s="94" customFormat="1" ht="12.75">
      <c r="H385" s="99"/>
    </row>
    <row r="386" s="94" customFormat="1" ht="12.75">
      <c r="H386" s="99"/>
    </row>
    <row r="387" s="94" customFormat="1" ht="12.75">
      <c r="H387" s="99"/>
    </row>
    <row r="388" s="94" customFormat="1" ht="12.75">
      <c r="H388" s="99"/>
    </row>
    <row r="389" s="94" customFormat="1" ht="12.75">
      <c r="H389" s="99"/>
    </row>
    <row r="390" s="94" customFormat="1" ht="12.75">
      <c r="H390" s="99"/>
    </row>
    <row r="391" s="94" customFormat="1" ht="12.75">
      <c r="H391" s="99"/>
    </row>
    <row r="392" s="94" customFormat="1" ht="12.75">
      <c r="H392" s="99"/>
    </row>
    <row r="393" s="94" customFormat="1" ht="12.75">
      <c r="H393" s="99"/>
    </row>
    <row r="394" s="94" customFormat="1" ht="12.75">
      <c r="H394" s="99"/>
    </row>
    <row r="395" s="94" customFormat="1" ht="12.75">
      <c r="H395" s="99"/>
    </row>
    <row r="396" s="94" customFormat="1" ht="12.75">
      <c r="H396" s="99"/>
    </row>
    <row r="397" s="94" customFormat="1" ht="12.75">
      <c r="H397" s="99"/>
    </row>
    <row r="398" s="94" customFormat="1" ht="12.75">
      <c r="H398" s="99"/>
    </row>
    <row r="399" s="94" customFormat="1" ht="12.75">
      <c r="H399" s="99"/>
    </row>
    <row r="400" s="94" customFormat="1" ht="12.75">
      <c r="H400" s="99"/>
    </row>
    <row r="401" s="94" customFormat="1" ht="12.75">
      <c r="H401" s="99"/>
    </row>
    <row r="402" s="94" customFormat="1" ht="12.75">
      <c r="H402" s="99"/>
    </row>
    <row r="403" s="94" customFormat="1" ht="12.75">
      <c r="H403" s="99"/>
    </row>
    <row r="404" s="94" customFormat="1" ht="12.75">
      <c r="H404" s="99"/>
    </row>
    <row r="405" s="94" customFormat="1" ht="12.75">
      <c r="H405" s="99"/>
    </row>
    <row r="406" s="94" customFormat="1" ht="12.75">
      <c r="H406" s="99"/>
    </row>
    <row r="407" s="94" customFormat="1" ht="12.75">
      <c r="H407" s="99"/>
    </row>
    <row r="408" s="94" customFormat="1" ht="12.75">
      <c r="H408" s="99"/>
    </row>
    <row r="409" s="94" customFormat="1" ht="12.75">
      <c r="H409" s="99"/>
    </row>
    <row r="410" s="94" customFormat="1" ht="12.75">
      <c r="H410" s="99"/>
    </row>
    <row r="411" s="94" customFormat="1" ht="12.75">
      <c r="H411" s="99"/>
    </row>
    <row r="412" s="94" customFormat="1" ht="12.75">
      <c r="H412" s="99"/>
    </row>
    <row r="413" s="94" customFormat="1" ht="12.75">
      <c r="H413" s="99"/>
    </row>
    <row r="414" s="94" customFormat="1" ht="12.75">
      <c r="H414" s="99"/>
    </row>
    <row r="415" s="94" customFormat="1" ht="12.75">
      <c r="H415" s="99"/>
    </row>
    <row r="416" s="94" customFormat="1" ht="12.75">
      <c r="H416" s="99"/>
    </row>
    <row r="417" s="94" customFormat="1" ht="12.75">
      <c r="H417" s="99"/>
    </row>
    <row r="418" s="94" customFormat="1" ht="12.75">
      <c r="H418" s="99"/>
    </row>
    <row r="419" s="94" customFormat="1" ht="12.75">
      <c r="H419" s="99"/>
    </row>
    <row r="420" s="94" customFormat="1" ht="12.75">
      <c r="H420" s="99"/>
    </row>
    <row r="421" s="94" customFormat="1" ht="12.75">
      <c r="H421" s="99"/>
    </row>
    <row r="422" s="94" customFormat="1" ht="12.75">
      <c r="H422" s="99"/>
    </row>
    <row r="423" s="94" customFormat="1" ht="12.75">
      <c r="H423" s="99"/>
    </row>
    <row r="424" s="94" customFormat="1" ht="12.75">
      <c r="H424" s="99"/>
    </row>
    <row r="425" s="94" customFormat="1" ht="12.75">
      <c r="H425" s="99"/>
    </row>
    <row r="426" s="94" customFormat="1" ht="12.75">
      <c r="H426" s="99"/>
    </row>
    <row r="427" s="94" customFormat="1" ht="12.75">
      <c r="H427" s="99"/>
    </row>
    <row r="428" s="94" customFormat="1" ht="12.75">
      <c r="H428" s="99"/>
    </row>
    <row r="429" s="94" customFormat="1" ht="12.75">
      <c r="H429" s="99"/>
    </row>
    <row r="430" s="94" customFormat="1" ht="12.75">
      <c r="H430" s="99"/>
    </row>
    <row r="431" s="94" customFormat="1" ht="12.75">
      <c r="H431" s="99"/>
    </row>
    <row r="432" s="94" customFormat="1" ht="12.75">
      <c r="H432" s="99"/>
    </row>
    <row r="433" s="94" customFormat="1" ht="12.75">
      <c r="H433" s="99"/>
    </row>
    <row r="434" s="94" customFormat="1" ht="12.75">
      <c r="H434" s="99"/>
    </row>
    <row r="435" s="94" customFormat="1" ht="12.75">
      <c r="H435" s="99"/>
    </row>
    <row r="436" s="94" customFormat="1" ht="12.75">
      <c r="H436" s="99"/>
    </row>
    <row r="437" s="94" customFormat="1" ht="12.75">
      <c r="H437" s="99"/>
    </row>
    <row r="438" s="94" customFormat="1" ht="12.75">
      <c r="H438" s="99"/>
    </row>
    <row r="439" s="94" customFormat="1" ht="12.75">
      <c r="H439" s="99"/>
    </row>
    <row r="440" s="94" customFormat="1" ht="12.75">
      <c r="H440" s="99"/>
    </row>
    <row r="441" s="94" customFormat="1" ht="12.75">
      <c r="H441" s="99"/>
    </row>
    <row r="442" s="94" customFormat="1" ht="12.75">
      <c r="H442" s="99"/>
    </row>
    <row r="443" s="94" customFormat="1" ht="12.75">
      <c r="H443" s="99"/>
    </row>
    <row r="444" s="94" customFormat="1" ht="12.75">
      <c r="H444" s="99"/>
    </row>
    <row r="445" s="94" customFormat="1" ht="12.75">
      <c r="H445" s="99"/>
    </row>
    <row r="446" s="94" customFormat="1" ht="12.75">
      <c r="H446" s="99"/>
    </row>
    <row r="447" s="94" customFormat="1" ht="12.75">
      <c r="H447" s="99"/>
    </row>
    <row r="448" s="94" customFormat="1" ht="12.75">
      <c r="H448" s="99"/>
    </row>
    <row r="449" s="94" customFormat="1" ht="12.75">
      <c r="H449" s="99"/>
    </row>
    <row r="450" s="94" customFormat="1" ht="12.75">
      <c r="H450" s="99"/>
    </row>
    <row r="451" s="94" customFormat="1" ht="12.75">
      <c r="H451" s="99"/>
    </row>
    <row r="452" s="94" customFormat="1" ht="12.75">
      <c r="H452" s="99"/>
    </row>
    <row r="453" s="94" customFormat="1" ht="12.75">
      <c r="H453" s="99"/>
    </row>
    <row r="454" s="94" customFormat="1" ht="12.75">
      <c r="H454" s="99"/>
    </row>
    <row r="455" s="94" customFormat="1" ht="12.75">
      <c r="H455" s="99"/>
    </row>
    <row r="456" s="94" customFormat="1" ht="12.75">
      <c r="H456" s="99"/>
    </row>
    <row r="457" s="94" customFormat="1" ht="12.75">
      <c r="H457" s="99"/>
    </row>
    <row r="458" s="94" customFormat="1" ht="12.75">
      <c r="H458" s="99"/>
    </row>
    <row r="459" s="94" customFormat="1" ht="12.75">
      <c r="H459" s="99"/>
    </row>
    <row r="460" s="94" customFormat="1" ht="12.75">
      <c r="H460" s="99"/>
    </row>
    <row r="461" s="94" customFormat="1" ht="12.75">
      <c r="H461" s="99"/>
    </row>
    <row r="462" s="94" customFormat="1" ht="12.75">
      <c r="H462" s="99"/>
    </row>
    <row r="463" s="94" customFormat="1" ht="12.75">
      <c r="H463" s="99"/>
    </row>
    <row r="464" s="94" customFormat="1" ht="12.75">
      <c r="H464" s="99"/>
    </row>
    <row r="465" s="94" customFormat="1" ht="12.75">
      <c r="H465" s="99"/>
    </row>
    <row r="466" s="94" customFormat="1" ht="12.75">
      <c r="H466" s="99"/>
    </row>
    <row r="467" s="94" customFormat="1" ht="12.75">
      <c r="H467" s="99"/>
    </row>
    <row r="468" s="94" customFormat="1" ht="12.75">
      <c r="H468" s="99"/>
    </row>
    <row r="469" s="94" customFormat="1" ht="12.75">
      <c r="H469" s="99"/>
    </row>
    <row r="470" s="94" customFormat="1" ht="12.75">
      <c r="H470" s="99"/>
    </row>
    <row r="471" s="94" customFormat="1" ht="12.75">
      <c r="H471" s="99"/>
    </row>
    <row r="472" s="94" customFormat="1" ht="12.75">
      <c r="H472" s="99"/>
    </row>
    <row r="473" s="94" customFormat="1" ht="12.75">
      <c r="H473" s="99"/>
    </row>
    <row r="474" s="94" customFormat="1" ht="12.75">
      <c r="H474" s="99"/>
    </row>
    <row r="475" s="94" customFormat="1" ht="12.75">
      <c r="H475" s="99"/>
    </row>
    <row r="476" s="94" customFormat="1" ht="12.75">
      <c r="H476" s="99"/>
    </row>
    <row r="477" s="94" customFormat="1" ht="12.75">
      <c r="H477" s="99"/>
    </row>
    <row r="478" s="94" customFormat="1" ht="12.75">
      <c r="H478" s="99"/>
    </row>
    <row r="479" s="94" customFormat="1" ht="12.75">
      <c r="H479" s="99"/>
    </row>
    <row r="480" s="94" customFormat="1" ht="12.75">
      <c r="H480" s="99"/>
    </row>
    <row r="481" s="94" customFormat="1" ht="12.75">
      <c r="H481" s="99"/>
    </row>
    <row r="482" s="94" customFormat="1" ht="12.75">
      <c r="H482" s="99"/>
    </row>
    <row r="483" s="94" customFormat="1" ht="12.75">
      <c r="H483" s="99"/>
    </row>
    <row r="484" s="94" customFormat="1" ht="12.75">
      <c r="H484" s="99"/>
    </row>
    <row r="485" s="94" customFormat="1" ht="12.75">
      <c r="H485" s="99"/>
    </row>
    <row r="486" s="94" customFormat="1" ht="12.75">
      <c r="H486" s="99"/>
    </row>
    <row r="487" s="94" customFormat="1" ht="12.75">
      <c r="H487" s="99"/>
    </row>
    <row r="488" s="94" customFormat="1" ht="12.75">
      <c r="H488" s="99"/>
    </row>
    <row r="489" s="94" customFormat="1" ht="12.75">
      <c r="H489" s="99"/>
    </row>
    <row r="490" s="94" customFormat="1" ht="12.75">
      <c r="H490" s="99"/>
    </row>
    <row r="491" s="94" customFormat="1" ht="12.75">
      <c r="H491" s="99"/>
    </row>
    <row r="492" s="94" customFormat="1" ht="12.75">
      <c r="H492" s="99"/>
    </row>
    <row r="493" s="94" customFormat="1" ht="12.75">
      <c r="H493" s="99"/>
    </row>
    <row r="494" s="94" customFormat="1" ht="12.75">
      <c r="H494" s="99"/>
    </row>
    <row r="495" s="94" customFormat="1" ht="12.75">
      <c r="H495" s="99"/>
    </row>
    <row r="496" s="94" customFormat="1" ht="12.75">
      <c r="H496" s="99"/>
    </row>
    <row r="497" s="94" customFormat="1" ht="12.75">
      <c r="H497" s="99"/>
    </row>
    <row r="498" s="94" customFormat="1" ht="12.75">
      <c r="H498" s="99"/>
    </row>
    <row r="499" s="94" customFormat="1" ht="12.75">
      <c r="H499" s="99"/>
    </row>
    <row r="500" s="94" customFormat="1" ht="12.75">
      <c r="H500" s="99"/>
    </row>
    <row r="501" s="94" customFormat="1" ht="12.75">
      <c r="H501" s="99"/>
    </row>
    <row r="502" s="94" customFormat="1" ht="12.75">
      <c r="H502" s="99"/>
    </row>
    <row r="503" s="94" customFormat="1" ht="12.75">
      <c r="H503" s="99"/>
    </row>
    <row r="504" s="94" customFormat="1" ht="12.75">
      <c r="H504" s="99"/>
    </row>
    <row r="505" s="94" customFormat="1" ht="12.75">
      <c r="H505" s="99"/>
    </row>
    <row r="506" s="94" customFormat="1" ht="12.75">
      <c r="H506" s="99"/>
    </row>
    <row r="507" s="94" customFormat="1" ht="12.75">
      <c r="H507" s="99"/>
    </row>
    <row r="508" s="94" customFormat="1" ht="12.75">
      <c r="H508" s="99"/>
    </row>
    <row r="509" s="94" customFormat="1" ht="12.75">
      <c r="H509" s="99"/>
    </row>
    <row r="510" s="94" customFormat="1" ht="12.75">
      <c r="H510" s="99"/>
    </row>
    <row r="511" s="94" customFormat="1" ht="12.75">
      <c r="H511" s="99"/>
    </row>
    <row r="512" s="94" customFormat="1" ht="12.75">
      <c r="H512" s="99"/>
    </row>
    <row r="513" s="94" customFormat="1" ht="12.75">
      <c r="H513" s="99"/>
    </row>
    <row r="514" s="94" customFormat="1" ht="12.75">
      <c r="H514" s="99"/>
    </row>
    <row r="515" s="94" customFormat="1" ht="12.75">
      <c r="H515" s="99"/>
    </row>
    <row r="516" s="94" customFormat="1" ht="12.75">
      <c r="H516" s="99"/>
    </row>
    <row r="517" s="94" customFormat="1" ht="12.75">
      <c r="H517" s="99"/>
    </row>
    <row r="518" s="94" customFormat="1" ht="12.75">
      <c r="H518" s="99"/>
    </row>
    <row r="519" s="94" customFormat="1" ht="12.75">
      <c r="H519" s="99"/>
    </row>
    <row r="520" s="94" customFormat="1" ht="12.75">
      <c r="H520" s="99"/>
    </row>
    <row r="521" s="94" customFormat="1" ht="12.75">
      <c r="H521" s="99"/>
    </row>
    <row r="522" s="94" customFormat="1" ht="12.75">
      <c r="H522" s="99"/>
    </row>
    <row r="523" s="94" customFormat="1" ht="12.75">
      <c r="H523" s="99"/>
    </row>
    <row r="524" s="94" customFormat="1" ht="12.75">
      <c r="H524" s="99"/>
    </row>
    <row r="525" s="94" customFormat="1" ht="12.75">
      <c r="H525" s="99"/>
    </row>
    <row r="526" s="94" customFormat="1" ht="12.75">
      <c r="H526" s="99"/>
    </row>
    <row r="527" s="94" customFormat="1" ht="12.75">
      <c r="H527" s="99"/>
    </row>
    <row r="528" s="94" customFormat="1" ht="12.75">
      <c r="H528" s="99"/>
    </row>
    <row r="529" s="94" customFormat="1" ht="12.75">
      <c r="H529" s="99"/>
    </row>
    <row r="530" s="94" customFormat="1" ht="12.75">
      <c r="H530" s="99"/>
    </row>
    <row r="531" s="94" customFormat="1" ht="12.75">
      <c r="H531" s="99"/>
    </row>
    <row r="532" s="94" customFormat="1" ht="12.75">
      <c r="H532" s="99"/>
    </row>
    <row r="533" s="94" customFormat="1" ht="12.75">
      <c r="H533" s="99"/>
    </row>
    <row r="534" s="94" customFormat="1" ht="12.75">
      <c r="H534" s="99"/>
    </row>
    <row r="535" s="94" customFormat="1" ht="12.75">
      <c r="H535" s="99"/>
    </row>
    <row r="536" s="94" customFormat="1" ht="12.75">
      <c r="H536" s="99"/>
    </row>
    <row r="537" s="94" customFormat="1" ht="12.75">
      <c r="H537" s="99"/>
    </row>
    <row r="538" s="94" customFormat="1" ht="12.75">
      <c r="H538" s="99"/>
    </row>
    <row r="539" s="94" customFormat="1" ht="12.75">
      <c r="H539" s="99"/>
    </row>
    <row r="540" s="94" customFormat="1" ht="12.75">
      <c r="H540" s="99"/>
    </row>
    <row r="541" s="94" customFormat="1" ht="12.75">
      <c r="H541" s="99"/>
    </row>
    <row r="542" s="94" customFormat="1" ht="12.75">
      <c r="H542" s="99"/>
    </row>
    <row r="543" s="94" customFormat="1" ht="12.75">
      <c r="H543" s="99"/>
    </row>
    <row r="544" s="94" customFormat="1" ht="12.75">
      <c r="H544" s="99"/>
    </row>
    <row r="545" s="94" customFormat="1" ht="12.75">
      <c r="H545" s="99"/>
    </row>
    <row r="546" s="94" customFormat="1" ht="12.75">
      <c r="H546" s="99"/>
    </row>
    <row r="547" s="94" customFormat="1" ht="12.75">
      <c r="H547" s="99"/>
    </row>
    <row r="548" s="94" customFormat="1" ht="12.75">
      <c r="H548" s="99"/>
    </row>
    <row r="549" s="94" customFormat="1" ht="12.75">
      <c r="H549" s="99"/>
    </row>
    <row r="550" s="94" customFormat="1" ht="12.75">
      <c r="H550" s="99"/>
    </row>
    <row r="551" s="94" customFormat="1" ht="12.75">
      <c r="H551" s="99"/>
    </row>
    <row r="552" s="94" customFormat="1" ht="12.75">
      <c r="H552" s="99"/>
    </row>
    <row r="553" s="94" customFormat="1" ht="12.75">
      <c r="H553" s="99"/>
    </row>
    <row r="554" s="94" customFormat="1" ht="12.75">
      <c r="H554" s="99"/>
    </row>
    <row r="555" s="94" customFormat="1" ht="12.75">
      <c r="H555" s="99"/>
    </row>
    <row r="556" s="94" customFormat="1" ht="12.75">
      <c r="H556" s="99"/>
    </row>
    <row r="557" s="94" customFormat="1" ht="12.75">
      <c r="H557" s="99"/>
    </row>
    <row r="558" s="94" customFormat="1" ht="12.75">
      <c r="H558" s="99"/>
    </row>
    <row r="559" s="94" customFormat="1" ht="12.75">
      <c r="H559" s="99"/>
    </row>
    <row r="560" s="94" customFormat="1" ht="12.75">
      <c r="H560" s="99"/>
    </row>
    <row r="561" s="94" customFormat="1" ht="12.75">
      <c r="H561" s="99"/>
    </row>
    <row r="562" s="94" customFormat="1" ht="12.75">
      <c r="H562" s="99"/>
    </row>
    <row r="563" s="94" customFormat="1" ht="12.75">
      <c r="H563" s="99"/>
    </row>
    <row r="564" s="94" customFormat="1" ht="12.75">
      <c r="H564" s="99"/>
    </row>
    <row r="565" s="94" customFormat="1" ht="12.75">
      <c r="H565" s="99"/>
    </row>
    <row r="566" s="94" customFormat="1" ht="12.75">
      <c r="H566" s="99"/>
    </row>
    <row r="567" s="94" customFormat="1" ht="12.75">
      <c r="H567" s="99"/>
    </row>
    <row r="568" s="94" customFormat="1" ht="12.75">
      <c r="H568" s="99"/>
    </row>
    <row r="569" s="94" customFormat="1" ht="12.75">
      <c r="H569" s="99"/>
    </row>
    <row r="570" s="94" customFormat="1" ht="12.75">
      <c r="H570" s="99"/>
    </row>
    <row r="571" s="94" customFormat="1" ht="12.75">
      <c r="H571" s="99"/>
    </row>
    <row r="572" s="94" customFormat="1" ht="12.75">
      <c r="H572" s="99"/>
    </row>
    <row r="573" s="94" customFormat="1" ht="12.75">
      <c r="H573" s="99"/>
    </row>
    <row r="574" s="94" customFormat="1" ht="12.75">
      <c r="H574" s="99"/>
    </row>
    <row r="575" s="94" customFormat="1" ht="12.75">
      <c r="H575" s="99"/>
    </row>
    <row r="576" s="94" customFormat="1" ht="12.75">
      <c r="H576" s="99"/>
    </row>
    <row r="577" s="94" customFormat="1" ht="12.75">
      <c r="H577" s="99"/>
    </row>
    <row r="578" s="94" customFormat="1" ht="12.75">
      <c r="H578" s="99"/>
    </row>
    <row r="579" s="94" customFormat="1" ht="12.75">
      <c r="H579" s="99"/>
    </row>
    <row r="580" s="94" customFormat="1" ht="12.75">
      <c r="H580" s="99"/>
    </row>
    <row r="581" s="94" customFormat="1" ht="12.75">
      <c r="H581" s="99"/>
    </row>
    <row r="582" s="94" customFormat="1" ht="12.75">
      <c r="H582" s="99"/>
    </row>
    <row r="583" s="94" customFormat="1" ht="12.75">
      <c r="H583" s="99"/>
    </row>
    <row r="584" s="94" customFormat="1" ht="12.75">
      <c r="H584" s="99"/>
    </row>
    <row r="585" s="94" customFormat="1" ht="12.75">
      <c r="H585" s="99"/>
    </row>
    <row r="586" s="94" customFormat="1" ht="12.75">
      <c r="H586" s="99"/>
    </row>
    <row r="587" s="94" customFormat="1" ht="12.75">
      <c r="H587" s="99"/>
    </row>
    <row r="588" s="94" customFormat="1" ht="12.75">
      <c r="H588" s="99"/>
    </row>
    <row r="589" s="94" customFormat="1" ht="12.75">
      <c r="H589" s="99"/>
    </row>
    <row r="590" s="94" customFormat="1" ht="12.75">
      <c r="H590" s="99"/>
    </row>
    <row r="591" s="94" customFormat="1" ht="12.75">
      <c r="H591" s="99"/>
    </row>
    <row r="592" s="94" customFormat="1" ht="12.75">
      <c r="H592" s="99"/>
    </row>
    <row r="593" s="94" customFormat="1" ht="12.75">
      <c r="H593" s="99"/>
    </row>
    <row r="594" s="94" customFormat="1" ht="12.75">
      <c r="H594" s="99"/>
    </row>
    <row r="595" s="94" customFormat="1" ht="12.75">
      <c r="H595" s="99"/>
    </row>
    <row r="596" s="94" customFormat="1" ht="12.75">
      <c r="H596" s="99"/>
    </row>
    <row r="597" s="94" customFormat="1" ht="12.75">
      <c r="H597" s="99"/>
    </row>
    <row r="598" s="94" customFormat="1" ht="12.75">
      <c r="H598" s="99"/>
    </row>
    <row r="599" s="94" customFormat="1" ht="12.75">
      <c r="H599" s="99"/>
    </row>
    <row r="600" s="94" customFormat="1" ht="12.75">
      <c r="H600" s="99"/>
    </row>
    <row r="601" s="94" customFormat="1" ht="12.75">
      <c r="H601" s="99"/>
    </row>
    <row r="602" s="94" customFormat="1" ht="12.75">
      <c r="H602" s="99"/>
    </row>
    <row r="603" s="94" customFormat="1" ht="12.75">
      <c r="H603" s="99"/>
    </row>
    <row r="604" s="94" customFormat="1" ht="12.75">
      <c r="H604" s="99"/>
    </row>
    <row r="605" s="94" customFormat="1" ht="12.75">
      <c r="H605" s="99"/>
    </row>
    <row r="606" s="94" customFormat="1" ht="12.75">
      <c r="H606" s="99"/>
    </row>
    <row r="607" s="94" customFormat="1" ht="12.75">
      <c r="H607" s="99"/>
    </row>
    <row r="608" s="94" customFormat="1" ht="12.75">
      <c r="H608" s="99"/>
    </row>
    <row r="609" s="94" customFormat="1" ht="12.75">
      <c r="H609" s="99"/>
    </row>
    <row r="610" s="94" customFormat="1" ht="12.75">
      <c r="H610" s="99"/>
    </row>
    <row r="611" s="94" customFormat="1" ht="12.75">
      <c r="H611" s="99"/>
    </row>
    <row r="612" s="94" customFormat="1" ht="12.75">
      <c r="H612" s="99"/>
    </row>
    <row r="613" s="94" customFormat="1" ht="12.75">
      <c r="H613" s="99"/>
    </row>
    <row r="614" s="94" customFormat="1" ht="12.75">
      <c r="H614" s="99"/>
    </row>
    <row r="615" s="94" customFormat="1" ht="12.75">
      <c r="H615" s="99"/>
    </row>
    <row r="616" s="94" customFormat="1" ht="12.75">
      <c r="H616" s="99"/>
    </row>
    <row r="617" s="94" customFormat="1" ht="12.75">
      <c r="H617" s="99"/>
    </row>
    <row r="618" s="94" customFormat="1" ht="12.75">
      <c r="H618" s="99"/>
    </row>
    <row r="619" s="94" customFormat="1" ht="12.75">
      <c r="H619" s="99"/>
    </row>
    <row r="620" s="94" customFormat="1" ht="12.75">
      <c r="H620" s="99"/>
    </row>
    <row r="621" s="94" customFormat="1" ht="12.75">
      <c r="H621" s="99"/>
    </row>
    <row r="622" s="94" customFormat="1" ht="12.75">
      <c r="H622" s="99"/>
    </row>
    <row r="623" s="94" customFormat="1" ht="12.75">
      <c r="H623" s="99"/>
    </row>
    <row r="624" s="94" customFormat="1" ht="12.75">
      <c r="H624" s="99"/>
    </row>
    <row r="625" s="94" customFormat="1" ht="12.75">
      <c r="H625" s="99"/>
    </row>
    <row r="626" s="94" customFormat="1" ht="12.75">
      <c r="H626" s="99"/>
    </row>
    <row r="627" s="94" customFormat="1" ht="12.75">
      <c r="H627" s="99"/>
    </row>
    <row r="628" s="94" customFormat="1" ht="12.75">
      <c r="H628" s="99"/>
    </row>
    <row r="629" s="94" customFormat="1" ht="12.75">
      <c r="H629" s="99"/>
    </row>
    <row r="630" s="94" customFormat="1" ht="12.75">
      <c r="H630" s="99"/>
    </row>
    <row r="631" s="94" customFormat="1" ht="12.75">
      <c r="H631" s="99"/>
    </row>
    <row r="632" s="94" customFormat="1" ht="12.75">
      <c r="H632" s="99"/>
    </row>
    <row r="633" s="94" customFormat="1" ht="12.75">
      <c r="H633" s="99"/>
    </row>
    <row r="634" s="94" customFormat="1" ht="12.75">
      <c r="H634" s="99"/>
    </row>
    <row r="635" s="94" customFormat="1" ht="12.75">
      <c r="H635" s="99"/>
    </row>
    <row r="636" s="94" customFormat="1" ht="12.75">
      <c r="H636" s="99"/>
    </row>
    <row r="637" s="94" customFormat="1" ht="12.75">
      <c r="H637" s="99"/>
    </row>
    <row r="638" s="94" customFormat="1" ht="12.75">
      <c r="H638" s="99"/>
    </row>
    <row r="639" s="94" customFormat="1" ht="12.75">
      <c r="H639" s="99"/>
    </row>
    <row r="640" s="94" customFormat="1" ht="12.75">
      <c r="H640" s="99"/>
    </row>
    <row r="641" s="94" customFormat="1" ht="12.75">
      <c r="H641" s="99"/>
    </row>
    <row r="642" s="94" customFormat="1" ht="12.75">
      <c r="H642" s="99"/>
    </row>
    <row r="643" s="94" customFormat="1" ht="12.75">
      <c r="H643" s="99"/>
    </row>
    <row r="644" s="94" customFormat="1" ht="12.75">
      <c r="H644" s="99"/>
    </row>
    <row r="645" s="94" customFormat="1" ht="12.75">
      <c r="H645" s="99"/>
    </row>
    <row r="646" s="94" customFormat="1" ht="12.75">
      <c r="H646" s="99"/>
    </row>
    <row r="647" s="94" customFormat="1" ht="12.75">
      <c r="H647" s="99"/>
    </row>
    <row r="648" s="94" customFormat="1" ht="12.75">
      <c r="H648" s="99"/>
    </row>
    <row r="649" s="94" customFormat="1" ht="12.75">
      <c r="H649" s="99"/>
    </row>
    <row r="650" s="94" customFormat="1" ht="12.75">
      <c r="H650" s="99"/>
    </row>
    <row r="651" s="94" customFormat="1" ht="12.75">
      <c r="H651" s="99"/>
    </row>
    <row r="652" s="94" customFormat="1" ht="12.75">
      <c r="H652" s="99"/>
    </row>
    <row r="653" s="94" customFormat="1" ht="12.75">
      <c r="H653" s="99"/>
    </row>
    <row r="654" s="94" customFormat="1" ht="12.75">
      <c r="H654" s="99"/>
    </row>
    <row r="655" s="94" customFormat="1" ht="12.75">
      <c r="H655" s="99"/>
    </row>
    <row r="656" s="94" customFormat="1" ht="12.75">
      <c r="H656" s="99"/>
    </row>
    <row r="657" s="94" customFormat="1" ht="12.75">
      <c r="H657" s="99"/>
    </row>
    <row r="658" s="94" customFormat="1" ht="12.75">
      <c r="H658" s="99"/>
    </row>
    <row r="659" s="94" customFormat="1" ht="12.75">
      <c r="H659" s="99"/>
    </row>
    <row r="660" s="94" customFormat="1" ht="12.75">
      <c r="H660" s="99"/>
    </row>
    <row r="661" s="94" customFormat="1" ht="12.75">
      <c r="H661" s="99"/>
    </row>
    <row r="662" s="94" customFormat="1" ht="12.75">
      <c r="H662" s="99"/>
    </row>
    <row r="663" s="94" customFormat="1" ht="12.75">
      <c r="H663" s="99"/>
    </row>
    <row r="664" s="94" customFormat="1" ht="12.75">
      <c r="H664" s="99"/>
    </row>
    <row r="665" s="94" customFormat="1" ht="12.75">
      <c r="H665" s="99"/>
    </row>
    <row r="666" s="94" customFormat="1" ht="12.75">
      <c r="H666" s="99"/>
    </row>
    <row r="667" s="94" customFormat="1" ht="12.75">
      <c r="H667" s="99"/>
    </row>
    <row r="668" s="94" customFormat="1" ht="12.75">
      <c r="H668" s="99"/>
    </row>
    <row r="669" s="94" customFormat="1" ht="12.75">
      <c r="H669" s="99"/>
    </row>
  </sheetData>
  <mergeCells count="4">
    <mergeCell ref="A1:H1"/>
    <mergeCell ref="A2:H2"/>
    <mergeCell ref="A3:H3"/>
    <mergeCell ref="A6:H6"/>
  </mergeCells>
  <printOptions/>
  <pageMargins left="0.5" right="0.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6"/>
  <sheetViews>
    <sheetView workbookViewId="0" topLeftCell="A19">
      <selection activeCell="F40" sqref="F40"/>
    </sheetView>
  </sheetViews>
  <sheetFormatPr defaultColWidth="9.140625" defaultRowHeight="12.75"/>
  <cols>
    <col min="1" max="1" width="3.28125" style="1" customWidth="1"/>
    <col min="2" max="2" width="3.7109375" style="1" customWidth="1"/>
    <col min="3" max="3" width="39.00390625" style="1" customWidth="1"/>
    <col min="4" max="4" width="5.7109375" style="1" customWidth="1"/>
    <col min="5" max="5" width="11.7109375" style="14" customWidth="1"/>
    <col min="6" max="6" width="6.8515625" style="1" customWidth="1"/>
    <col min="7" max="7" width="13.28125" style="1" bestFit="1" customWidth="1"/>
    <col min="8" max="16384" width="9.140625" style="1" customWidth="1"/>
  </cols>
  <sheetData>
    <row r="1" spans="1:7" ht="15.75">
      <c r="A1" s="176" t="s">
        <v>85</v>
      </c>
      <c r="B1" s="176"/>
      <c r="C1" s="176"/>
      <c r="D1" s="176"/>
      <c r="E1" s="176"/>
      <c r="F1" s="176"/>
      <c r="G1" s="176"/>
    </row>
    <row r="2" spans="1:7" ht="14.25">
      <c r="A2" s="177" t="s">
        <v>1</v>
      </c>
      <c r="B2" s="177"/>
      <c r="C2" s="177"/>
      <c r="D2" s="177"/>
      <c r="E2" s="177"/>
      <c r="F2" s="177"/>
      <c r="G2" s="177"/>
    </row>
    <row r="3" spans="1:7" ht="14.25">
      <c r="A3" s="177" t="s">
        <v>2</v>
      </c>
      <c r="B3" s="177"/>
      <c r="C3" s="177"/>
      <c r="D3" s="177"/>
      <c r="E3" s="177"/>
      <c r="F3" s="177"/>
      <c r="G3" s="177"/>
    </row>
    <row r="4" spans="1:7" ht="12.75" customHeight="1" thickBot="1">
      <c r="A4" s="2"/>
      <c r="B4" s="2"/>
      <c r="C4" s="2"/>
      <c r="D4" s="2"/>
      <c r="E4" s="2"/>
      <c r="F4" s="2"/>
      <c r="G4" s="2"/>
    </row>
    <row r="5" spans="1:7" ht="6.75" customHeight="1">
      <c r="A5" s="3"/>
      <c r="B5" s="3"/>
      <c r="C5" s="3"/>
      <c r="D5" s="3"/>
      <c r="E5" s="3"/>
      <c r="F5" s="3"/>
      <c r="G5" s="6"/>
    </row>
    <row r="6" spans="1:8" ht="12.75" customHeight="1">
      <c r="A6" s="100" t="str">
        <f>'BS'!A6</f>
        <v>INTERIM REPORT FOR THE 1ST QUARTER ENDED 31 MARCH 2008</v>
      </c>
      <c r="B6" s="3"/>
      <c r="C6" s="3"/>
      <c r="D6" s="3"/>
      <c r="E6" s="3"/>
      <c r="F6" s="3"/>
      <c r="G6" s="6"/>
      <c r="H6" s="36"/>
    </row>
    <row r="7" spans="1:7" ht="6" customHeight="1" thickBot="1">
      <c r="A7" s="2"/>
      <c r="B7" s="2"/>
      <c r="C7" s="2"/>
      <c r="D7" s="2"/>
      <c r="E7" s="2"/>
      <c r="F7" s="2"/>
      <c r="G7" s="2"/>
    </row>
    <row r="8" spans="1:7" ht="15">
      <c r="A8" s="6"/>
      <c r="B8" s="6"/>
      <c r="C8" s="6"/>
      <c r="D8" s="6"/>
      <c r="E8" s="3"/>
      <c r="F8" s="6"/>
      <c r="G8" s="6"/>
    </row>
    <row r="9" spans="1:7" ht="15">
      <c r="A9" s="7" t="s">
        <v>86</v>
      </c>
      <c r="B9" s="6"/>
      <c r="C9" s="6"/>
      <c r="D9" s="6"/>
      <c r="E9" s="3"/>
      <c r="F9" s="6"/>
      <c r="G9" s="6"/>
    </row>
    <row r="10" ht="12.75">
      <c r="A10" s="12"/>
    </row>
    <row r="11" spans="5:7" ht="12.75">
      <c r="E11" s="8" t="s">
        <v>87</v>
      </c>
      <c r="F11" s="101"/>
      <c r="G11" s="8" t="s">
        <v>88</v>
      </c>
    </row>
    <row r="12" spans="5:7" s="102" customFormat="1" ht="12.75">
      <c r="E12" s="103" t="s">
        <v>6</v>
      </c>
      <c r="F12" s="104"/>
      <c r="G12" s="103" t="s">
        <v>89</v>
      </c>
    </row>
    <row r="13" spans="5:7" s="102" customFormat="1" ht="12.75">
      <c r="E13" s="103"/>
      <c r="F13" s="104"/>
      <c r="G13" s="105"/>
    </row>
    <row r="14" spans="5:7" s="102" customFormat="1" ht="12.75">
      <c r="E14" s="102" t="s">
        <v>11</v>
      </c>
      <c r="G14" s="102" t="s">
        <v>11</v>
      </c>
    </row>
    <row r="15" spans="1:7" s="14" customFormat="1" ht="12.75">
      <c r="A15" s="65" t="s">
        <v>90</v>
      </c>
      <c r="B15" s="106"/>
      <c r="C15" s="106"/>
      <c r="D15" s="106"/>
      <c r="E15" s="106"/>
      <c r="F15" s="106"/>
      <c r="G15" s="106"/>
    </row>
    <row r="16" spans="2:7" s="14" customFormat="1" ht="12.75">
      <c r="B16" s="106" t="s">
        <v>91</v>
      </c>
      <c r="C16" s="106"/>
      <c r="D16" s="106"/>
      <c r="E16" s="17">
        <v>61</v>
      </c>
      <c r="F16" s="17"/>
      <c r="G16" s="17">
        <v>250</v>
      </c>
    </row>
    <row r="17" spans="2:7" s="14" customFormat="1" ht="12.75">
      <c r="B17" s="106"/>
      <c r="C17" s="106"/>
      <c r="D17" s="106"/>
      <c r="E17" s="17"/>
      <c r="F17" s="17"/>
      <c r="G17" s="17"/>
    </row>
    <row r="18" spans="2:7" s="14" customFormat="1" ht="12.75">
      <c r="B18" s="106" t="s">
        <v>92</v>
      </c>
      <c r="C18" s="106"/>
      <c r="D18" s="106"/>
      <c r="E18" s="17"/>
      <c r="F18" s="17"/>
      <c r="G18" s="17"/>
    </row>
    <row r="19" spans="2:7" s="14" customFormat="1" ht="12.75">
      <c r="B19" s="106"/>
      <c r="C19" s="106" t="s">
        <v>93</v>
      </c>
      <c r="D19" s="106"/>
      <c r="E19" s="17">
        <v>77</v>
      </c>
      <c r="F19" s="17"/>
      <c r="G19" s="17">
        <v>70</v>
      </c>
    </row>
    <row r="20" spans="2:7" s="14" customFormat="1" ht="12.75">
      <c r="B20" s="106"/>
      <c r="C20" s="106" t="s">
        <v>94</v>
      </c>
      <c r="D20" s="106"/>
      <c r="E20" s="49">
        <v>108</v>
      </c>
      <c r="F20" s="17"/>
      <c r="G20" s="26">
        <v>110</v>
      </c>
    </row>
    <row r="21" spans="2:7" s="14" customFormat="1" ht="12.75">
      <c r="B21" s="106" t="s">
        <v>95</v>
      </c>
      <c r="C21" s="106"/>
      <c r="D21" s="106"/>
      <c r="E21" s="17">
        <f>SUM(E16:E20)</f>
        <v>246</v>
      </c>
      <c r="F21" s="17"/>
      <c r="G21" s="17">
        <v>431</v>
      </c>
    </row>
    <row r="22" spans="2:7" s="14" customFormat="1" ht="12.75">
      <c r="B22" s="106"/>
      <c r="C22" s="106"/>
      <c r="D22" s="106"/>
      <c r="E22" s="17"/>
      <c r="F22" s="17"/>
      <c r="G22" s="17"/>
    </row>
    <row r="23" spans="2:7" s="14" customFormat="1" ht="12.75">
      <c r="B23" s="106" t="s">
        <v>96</v>
      </c>
      <c r="C23" s="106"/>
      <c r="D23" s="106"/>
      <c r="E23" s="17"/>
      <c r="F23" s="17"/>
      <c r="G23" s="17"/>
    </row>
    <row r="24" spans="2:7" s="14" customFormat="1" ht="12.75">
      <c r="B24" s="106"/>
      <c r="C24" s="106" t="s">
        <v>97</v>
      </c>
      <c r="D24" s="106"/>
      <c r="E24" s="17">
        <v>4575</v>
      </c>
      <c r="F24" s="17"/>
      <c r="G24" s="17">
        <v>-1915</v>
      </c>
    </row>
    <row r="25" spans="2:7" s="14" customFormat="1" ht="12.75">
      <c r="B25" s="106"/>
      <c r="C25" s="106" t="s">
        <v>98</v>
      </c>
      <c r="D25" s="106"/>
      <c r="E25" s="17">
        <v>-3332</v>
      </c>
      <c r="F25" s="17"/>
      <c r="G25" s="17">
        <v>4966</v>
      </c>
    </row>
    <row r="26" spans="2:7" s="14" customFormat="1" ht="12.75">
      <c r="B26" s="106"/>
      <c r="C26" s="106"/>
      <c r="D26" s="106"/>
      <c r="E26" s="26"/>
      <c r="F26" s="17"/>
      <c r="G26" s="26"/>
    </row>
    <row r="27" spans="2:8" s="14" customFormat="1" ht="12.75">
      <c r="B27" s="65" t="s">
        <v>99</v>
      </c>
      <c r="C27" s="106"/>
      <c r="D27" s="106"/>
      <c r="E27" s="17">
        <f>SUM(E21:E26)</f>
        <v>1489</v>
      </c>
      <c r="F27" s="17"/>
      <c r="G27" s="17">
        <v>3482</v>
      </c>
      <c r="H27" s="65"/>
    </row>
    <row r="28" spans="2:7" s="14" customFormat="1" ht="12.75">
      <c r="B28" s="107"/>
      <c r="C28" s="106"/>
      <c r="D28" s="106"/>
      <c r="E28" s="17"/>
      <c r="F28" s="17"/>
      <c r="G28" s="17"/>
    </row>
    <row r="29" spans="2:7" s="14" customFormat="1" ht="12.75">
      <c r="B29" s="106" t="s">
        <v>100</v>
      </c>
      <c r="C29" s="106"/>
      <c r="D29" s="106"/>
      <c r="E29" s="21">
        <v>-108</v>
      </c>
      <c r="F29" s="17"/>
      <c r="G29" s="17">
        <v>-110</v>
      </c>
    </row>
    <row r="30" spans="2:7" s="14" customFormat="1" ht="12.75">
      <c r="B30" s="108" t="s">
        <v>101</v>
      </c>
      <c r="C30" s="106"/>
      <c r="D30" s="106"/>
      <c r="E30" s="17">
        <v>-1</v>
      </c>
      <c r="F30" s="17"/>
      <c r="G30" s="17">
        <v>-1</v>
      </c>
    </row>
    <row r="31" spans="2:7" s="14" customFormat="1" ht="12.75">
      <c r="B31" s="106"/>
      <c r="C31" s="106"/>
      <c r="D31" s="106"/>
      <c r="E31" s="17"/>
      <c r="F31" s="17"/>
      <c r="G31" s="17"/>
    </row>
    <row r="32" spans="2:8" s="14" customFormat="1" ht="12.75">
      <c r="B32" s="60" t="s">
        <v>102</v>
      </c>
      <c r="C32" s="106"/>
      <c r="D32" s="106"/>
      <c r="E32" s="34">
        <f>SUM(E27:E31)</f>
        <v>1380</v>
      </c>
      <c r="F32" s="34"/>
      <c r="G32" s="34">
        <v>3371</v>
      </c>
      <c r="H32" s="60"/>
    </row>
    <row r="33" spans="2:7" s="14" customFormat="1" ht="12.75">
      <c r="B33" s="106"/>
      <c r="C33" s="106"/>
      <c r="D33" s="106"/>
      <c r="E33" s="17"/>
      <c r="F33" s="17"/>
      <c r="G33" s="17"/>
    </row>
    <row r="34" spans="2:8" s="14" customFormat="1" ht="12.75">
      <c r="B34" s="107" t="s">
        <v>103</v>
      </c>
      <c r="C34" s="106"/>
      <c r="D34" s="106"/>
      <c r="E34" s="17">
        <v>0</v>
      </c>
      <c r="F34" s="17"/>
      <c r="G34" s="17">
        <v>-3374</v>
      </c>
      <c r="H34" s="107"/>
    </row>
    <row r="35" spans="2:7" s="14" customFormat="1" ht="12.75">
      <c r="B35" s="106"/>
      <c r="C35" s="106"/>
      <c r="D35" s="106"/>
      <c r="E35" s="17"/>
      <c r="F35" s="17"/>
      <c r="G35" s="17"/>
    </row>
    <row r="36" spans="1:7" s="14" customFormat="1" ht="12.75">
      <c r="A36" s="65"/>
      <c r="B36" s="107" t="s">
        <v>104</v>
      </c>
      <c r="C36" s="107"/>
      <c r="D36" s="107"/>
      <c r="E36" s="26">
        <v>-1562</v>
      </c>
      <c r="F36" s="17"/>
      <c r="G36" s="26">
        <v>-767</v>
      </c>
    </row>
    <row r="37" spans="2:7" s="14" customFormat="1" ht="12.75">
      <c r="B37" s="106"/>
      <c r="C37" s="106"/>
      <c r="D37" s="106"/>
      <c r="E37" s="17"/>
      <c r="F37" s="17"/>
      <c r="G37" s="17"/>
    </row>
    <row r="38" spans="1:8" s="14" customFormat="1" ht="12.75">
      <c r="A38" s="65" t="s">
        <v>105</v>
      </c>
      <c r="B38" s="107"/>
      <c r="C38" s="106"/>
      <c r="D38" s="106"/>
      <c r="E38" s="17">
        <f>SUM(E32:E36)</f>
        <v>-182</v>
      </c>
      <c r="F38" s="17"/>
      <c r="G38" s="17">
        <v>-770</v>
      </c>
      <c r="H38" s="17"/>
    </row>
    <row r="39" spans="1:9" s="14" customFormat="1" ht="12.75">
      <c r="A39" s="65"/>
      <c r="B39" s="107"/>
      <c r="C39" s="106"/>
      <c r="D39" s="106"/>
      <c r="E39" s="17"/>
      <c r="F39" s="17"/>
      <c r="G39" s="17"/>
      <c r="I39" s="109"/>
    </row>
    <row r="40" spans="1:7" s="14" customFormat="1" ht="12.75">
      <c r="A40" s="65" t="s">
        <v>106</v>
      </c>
      <c r="B40" s="107"/>
      <c r="C40" s="106"/>
      <c r="D40" s="106"/>
      <c r="E40" s="17">
        <v>-161</v>
      </c>
      <c r="F40" s="17"/>
      <c r="G40" s="17">
        <v>1817</v>
      </c>
    </row>
    <row r="41" spans="1:7" s="14" customFormat="1" ht="13.5" thickBot="1">
      <c r="A41" s="65" t="s">
        <v>107</v>
      </c>
      <c r="B41" s="107"/>
      <c r="C41" s="106"/>
      <c r="D41" s="106"/>
      <c r="E41" s="110">
        <f>SUM(E38:E40)</f>
        <v>-343</v>
      </c>
      <c r="F41" s="17"/>
      <c r="G41" s="110">
        <v>1047</v>
      </c>
    </row>
    <row r="42" spans="1:7" s="14" customFormat="1" ht="13.5" thickTop="1">
      <c r="A42" s="65"/>
      <c r="B42" s="65"/>
      <c r="E42" s="17"/>
      <c r="G42" s="17"/>
    </row>
    <row r="43" spans="1:7" s="14" customFormat="1" ht="12.75">
      <c r="A43" s="65"/>
      <c r="B43" s="65"/>
      <c r="E43" s="17"/>
      <c r="G43" s="17"/>
    </row>
    <row r="44" spans="3:7" s="14" customFormat="1" ht="12.75">
      <c r="C44" s="106"/>
      <c r="E44" s="111"/>
      <c r="G44" s="111"/>
    </row>
    <row r="45" s="14" customFormat="1" ht="12.75">
      <c r="A45" s="14" t="s">
        <v>108</v>
      </c>
    </row>
    <row r="46" s="14" customFormat="1" ht="12.75">
      <c r="A46" s="14" t="s">
        <v>109</v>
      </c>
    </row>
    <row r="47" s="14" customFormat="1" ht="12.75"/>
    <row r="48" s="14" customFormat="1" ht="12.75"/>
    <row r="49" s="14" customFormat="1" ht="12.75"/>
    <row r="50" s="14" customFormat="1" ht="12.75"/>
    <row r="51" s="14" customFormat="1" ht="12.75"/>
    <row r="52" s="14" customFormat="1" ht="12.75"/>
    <row r="53" s="14" customFormat="1" ht="12.75"/>
    <row r="54" s="14" customFormat="1" ht="12.75"/>
    <row r="55" s="14" customFormat="1" ht="12.75"/>
    <row r="56" s="14" customFormat="1" ht="12.75"/>
    <row r="57" s="14" customFormat="1" ht="12.75"/>
    <row r="58" s="14" customFormat="1" ht="12.75"/>
    <row r="59" s="14" customFormat="1" ht="12.75"/>
    <row r="60" s="14" customFormat="1" ht="12.75"/>
    <row r="61" s="14" customFormat="1" ht="12.75"/>
    <row r="62" s="14" customFormat="1" ht="12.75"/>
    <row r="63" s="14" customFormat="1" ht="12.75"/>
    <row r="64" s="14" customFormat="1" ht="12.75"/>
    <row r="65" s="14" customFormat="1" ht="12.75"/>
    <row r="66" s="14" customFormat="1" ht="12.75"/>
    <row r="67" s="14" customFormat="1" ht="12.75"/>
    <row r="68" s="14" customFormat="1" ht="12.75"/>
    <row r="69" s="14" customFormat="1" ht="12.75"/>
    <row r="70" s="14" customFormat="1" ht="12.75"/>
    <row r="71" s="14" customFormat="1" ht="12.75"/>
    <row r="72" s="14" customFormat="1" ht="12.75"/>
    <row r="73" s="14" customFormat="1" ht="12.75"/>
    <row r="74" s="14" customFormat="1" ht="12.75"/>
    <row r="75" s="14" customFormat="1" ht="12.75"/>
    <row r="76" s="14" customFormat="1" ht="12.75"/>
    <row r="77" s="14" customFormat="1" ht="12.75"/>
    <row r="78" s="14" customFormat="1" ht="12.75"/>
    <row r="79" s="14" customFormat="1" ht="12.75"/>
    <row r="80" s="14" customFormat="1" ht="12.75"/>
    <row r="81" s="14" customFormat="1" ht="12.75"/>
    <row r="82" s="14" customFormat="1" ht="12.75"/>
    <row r="83" s="14" customFormat="1" ht="12.75"/>
    <row r="84" s="14" customFormat="1" ht="12.75"/>
    <row r="85" s="14" customFormat="1" ht="12.75"/>
    <row r="86" s="14" customFormat="1" ht="12.75"/>
    <row r="87" s="14" customFormat="1" ht="12.75"/>
    <row r="88" s="14" customFormat="1" ht="12.75"/>
    <row r="89" s="14" customFormat="1" ht="12.75"/>
    <row r="90" s="14" customFormat="1" ht="12.75"/>
    <row r="91" s="14" customFormat="1" ht="12.75"/>
    <row r="92" s="14" customFormat="1" ht="12.75"/>
    <row r="93" s="14" customFormat="1" ht="12.75"/>
    <row r="94" s="14" customFormat="1" ht="12.75"/>
    <row r="95" s="14" customFormat="1" ht="12.75"/>
    <row r="96" s="14" customFormat="1" ht="12.75"/>
    <row r="97" s="14" customFormat="1" ht="12.75"/>
    <row r="98" s="14" customFormat="1" ht="12.75"/>
    <row r="99" s="14" customFormat="1" ht="12.75"/>
    <row r="100" s="14" customFormat="1" ht="12.75"/>
    <row r="101" s="14" customFormat="1" ht="12.75"/>
    <row r="102" s="14" customFormat="1" ht="12.75"/>
    <row r="103" s="14" customFormat="1" ht="12.75"/>
    <row r="104" s="14" customFormat="1" ht="12.75"/>
    <row r="105" s="14" customFormat="1" ht="12.75"/>
    <row r="106" s="14" customFormat="1" ht="12.75"/>
    <row r="107" s="14" customFormat="1" ht="12.75"/>
    <row r="108" s="14" customFormat="1" ht="12.75"/>
    <row r="109" s="14" customFormat="1" ht="12.75"/>
    <row r="110" s="14" customFormat="1" ht="12.75"/>
    <row r="111" s="14" customFormat="1" ht="12.75"/>
    <row r="112" s="14" customFormat="1" ht="12.75"/>
    <row r="113" s="14" customFormat="1" ht="12.75"/>
    <row r="114" s="14" customFormat="1" ht="12.75"/>
    <row r="115" s="14" customFormat="1" ht="12.75"/>
    <row r="116" s="14" customFormat="1" ht="12.75"/>
    <row r="117" s="14" customFormat="1" ht="12.75"/>
    <row r="118" s="14" customFormat="1" ht="12.75"/>
    <row r="119" s="14" customFormat="1" ht="12.75"/>
    <row r="120" s="14" customFormat="1" ht="12.75"/>
    <row r="121" s="14" customFormat="1" ht="12.75"/>
    <row r="122" s="14" customFormat="1" ht="12.75"/>
    <row r="123" s="14" customFormat="1" ht="12.75"/>
    <row r="124" s="14" customFormat="1" ht="12.75"/>
    <row r="125" s="14" customFormat="1" ht="12.75"/>
    <row r="126" s="14" customFormat="1" ht="12.75"/>
    <row r="127" s="14" customFormat="1" ht="12.75"/>
    <row r="128" s="14" customFormat="1" ht="12.75"/>
    <row r="129" s="14" customFormat="1" ht="12.75"/>
    <row r="130" s="14" customFormat="1" ht="12.75"/>
    <row r="131" s="14" customFormat="1" ht="12.75"/>
    <row r="132" s="14" customFormat="1" ht="12.75"/>
    <row r="133" s="14" customFormat="1" ht="12.75"/>
    <row r="134" s="14" customFormat="1" ht="12.75"/>
    <row r="135" s="14" customFormat="1" ht="12.75"/>
    <row r="136" s="14" customFormat="1" ht="12.75"/>
    <row r="137" s="14" customFormat="1" ht="12.75"/>
    <row r="138" s="14" customFormat="1" ht="12.75"/>
    <row r="139" s="14" customFormat="1" ht="12.75"/>
    <row r="140" s="14" customFormat="1" ht="12.75"/>
    <row r="141" s="14" customFormat="1" ht="12.75"/>
    <row r="142" s="14" customFormat="1" ht="12.75"/>
    <row r="143" s="14" customFormat="1" ht="12.75"/>
    <row r="144" s="14" customFormat="1" ht="12.75"/>
    <row r="145" s="14" customFormat="1" ht="12.75"/>
    <row r="146" s="14" customFormat="1" ht="12.75"/>
    <row r="147" s="14" customFormat="1" ht="12.75"/>
    <row r="148" s="14" customFormat="1" ht="12.75"/>
    <row r="149" s="14" customFormat="1" ht="12.75"/>
    <row r="150" s="14" customFormat="1" ht="12.75"/>
    <row r="151" s="14" customFormat="1" ht="12.75"/>
    <row r="152" s="14" customFormat="1" ht="12.75"/>
    <row r="153" s="14" customFormat="1" ht="12.75"/>
    <row r="154" s="14" customFormat="1" ht="12.75"/>
    <row r="155" s="14" customFormat="1" ht="12.75"/>
    <row r="156" s="14" customFormat="1" ht="12.75"/>
    <row r="157" s="14" customFormat="1" ht="12.75"/>
    <row r="158" s="14" customFormat="1" ht="12.75"/>
    <row r="159" s="14" customFormat="1" ht="12.75"/>
    <row r="160" s="14" customFormat="1" ht="12.75"/>
    <row r="161" s="14" customFormat="1" ht="12.75"/>
    <row r="162" s="14" customFormat="1" ht="12.75"/>
    <row r="163" s="14" customFormat="1" ht="12.75"/>
    <row r="164" s="14" customFormat="1" ht="12.75"/>
    <row r="165" s="14" customFormat="1" ht="12.75"/>
    <row r="166" s="14" customFormat="1" ht="12.75"/>
    <row r="167" s="14" customFormat="1" ht="12.75"/>
    <row r="168" s="14" customFormat="1" ht="12.75"/>
    <row r="169" s="14" customFormat="1" ht="12.75"/>
    <row r="170" s="14" customFormat="1" ht="12.75"/>
    <row r="171" s="14" customFormat="1" ht="12.75"/>
    <row r="172" s="14" customFormat="1" ht="12.75"/>
    <row r="173" s="14" customFormat="1" ht="12.75"/>
    <row r="174" s="14" customFormat="1" ht="12.75"/>
    <row r="175" s="14" customFormat="1" ht="12.75"/>
    <row r="176" s="14" customFormat="1" ht="12.75"/>
    <row r="177" s="14" customFormat="1" ht="12.75"/>
    <row r="178" s="14" customFormat="1" ht="12.75"/>
    <row r="179" s="14" customFormat="1" ht="12.75"/>
    <row r="180" s="14" customFormat="1" ht="12.75"/>
    <row r="181" s="14" customFormat="1" ht="12.75"/>
    <row r="182" s="14" customFormat="1" ht="12.75"/>
    <row r="183" s="14" customFormat="1" ht="12.75"/>
    <row r="184" s="14" customFormat="1" ht="12.75"/>
    <row r="185" s="14" customFormat="1" ht="12.75"/>
    <row r="186" s="14" customFormat="1" ht="12.75"/>
    <row r="187" s="14" customFormat="1" ht="12.75"/>
    <row r="188" s="14" customFormat="1" ht="12.75"/>
    <row r="189" s="14" customFormat="1" ht="12.75"/>
    <row r="190" s="14" customFormat="1" ht="12.75"/>
    <row r="191" s="14" customFormat="1" ht="12.75"/>
    <row r="192" s="14" customFormat="1" ht="12.75"/>
    <row r="193" s="14" customFormat="1" ht="12.75"/>
    <row r="194" s="14" customFormat="1" ht="12.75"/>
    <row r="195" s="14" customFormat="1" ht="12.75"/>
    <row r="196" s="14" customFormat="1" ht="12.75"/>
    <row r="197" s="14" customFormat="1" ht="12.75"/>
    <row r="198" s="14" customFormat="1" ht="12.75"/>
    <row r="199" s="14" customFormat="1" ht="12.75"/>
    <row r="200" s="14" customFormat="1" ht="12.75"/>
    <row r="201" s="14" customFormat="1" ht="12.75"/>
    <row r="202" s="14" customFormat="1" ht="12.75"/>
    <row r="203" s="14" customFormat="1" ht="12.75"/>
    <row r="204" s="14" customFormat="1" ht="12.75"/>
    <row r="205" s="14" customFormat="1" ht="12.75"/>
    <row r="206" s="14" customFormat="1" ht="12.75"/>
    <row r="207" s="14" customFormat="1" ht="12.75"/>
    <row r="208" s="14" customFormat="1" ht="12.75"/>
    <row r="209" s="14" customFormat="1" ht="12.75"/>
    <row r="210" s="14" customFormat="1" ht="12.75"/>
    <row r="211" s="14" customFormat="1" ht="12.75"/>
    <row r="212" s="14" customFormat="1" ht="12.75"/>
    <row r="213" s="14" customFormat="1" ht="12.75"/>
    <row r="214" s="14" customFormat="1" ht="12.75"/>
    <row r="215" s="14" customFormat="1" ht="12.75"/>
    <row r="216" s="14" customFormat="1" ht="12.75"/>
    <row r="217" s="14" customFormat="1" ht="12.75"/>
    <row r="218" s="14" customFormat="1" ht="12.75"/>
    <row r="219" s="14" customFormat="1" ht="12.75"/>
    <row r="220" s="14" customFormat="1" ht="12.75"/>
    <row r="221" s="14" customFormat="1" ht="12.75"/>
    <row r="222" s="14" customFormat="1" ht="12.75"/>
    <row r="223" s="14" customFormat="1" ht="12.75"/>
    <row r="224" s="14" customFormat="1" ht="12.75"/>
    <row r="225" s="14" customFormat="1" ht="12.75"/>
    <row r="226" s="14" customFormat="1" ht="12.75"/>
    <row r="227" s="14" customFormat="1" ht="12.75"/>
    <row r="228" s="14" customFormat="1" ht="12.75"/>
    <row r="229" s="14" customFormat="1" ht="12.75"/>
    <row r="230" s="14" customFormat="1" ht="12.75"/>
    <row r="231" s="14" customFormat="1" ht="12.75"/>
    <row r="232" s="14" customFormat="1" ht="12.75"/>
    <row r="233" s="14" customFormat="1" ht="12.75"/>
    <row r="234" s="14" customFormat="1" ht="12.75"/>
    <row r="235" s="14" customFormat="1" ht="12.75"/>
    <row r="236" s="14" customFormat="1" ht="12.75"/>
    <row r="237" s="14" customFormat="1" ht="12.75"/>
    <row r="238" s="14" customFormat="1" ht="12.75"/>
    <row r="239" s="14" customFormat="1" ht="12.75"/>
    <row r="240" s="14" customFormat="1" ht="12.75"/>
    <row r="241" s="14" customFormat="1" ht="12.75"/>
    <row r="242" s="14" customFormat="1" ht="12.75"/>
    <row r="243" s="14" customFormat="1" ht="12.75"/>
    <row r="244" s="14" customFormat="1" ht="12.75"/>
    <row r="245" s="14" customFormat="1" ht="12.75"/>
    <row r="246" s="14" customFormat="1" ht="12.75"/>
    <row r="247" s="14" customFormat="1" ht="12.75"/>
    <row r="248" s="14" customFormat="1" ht="12.75"/>
    <row r="249" s="14" customFormat="1" ht="12.75"/>
    <row r="250" s="14" customFormat="1" ht="12.75"/>
    <row r="251" s="14" customFormat="1" ht="12.75"/>
    <row r="252" s="14" customFormat="1" ht="12.75"/>
    <row r="253" s="14" customFormat="1" ht="12.75"/>
    <row r="254" s="14" customFormat="1" ht="12.75"/>
    <row r="255" s="14" customFormat="1" ht="12.75"/>
    <row r="256" s="14" customFormat="1" ht="12.75"/>
    <row r="257" s="14" customFormat="1" ht="12.75"/>
    <row r="258" s="14" customFormat="1" ht="12.75"/>
    <row r="259" s="14" customFormat="1" ht="12.75"/>
    <row r="260" s="14" customFormat="1" ht="12.75"/>
    <row r="261" s="14" customFormat="1" ht="12.75"/>
    <row r="262" s="14" customFormat="1" ht="12.75"/>
    <row r="263" s="14" customFormat="1" ht="12.75"/>
    <row r="264" s="14" customFormat="1" ht="12.75"/>
    <row r="265" s="14" customFormat="1" ht="12.75"/>
    <row r="266" s="14" customFormat="1" ht="12.75"/>
    <row r="267" s="14" customFormat="1" ht="12.75"/>
    <row r="268" s="14" customFormat="1" ht="12.75"/>
    <row r="269" s="14" customFormat="1" ht="12.75"/>
    <row r="270" s="14" customFormat="1" ht="12.75"/>
    <row r="271" s="14" customFormat="1" ht="12.75"/>
    <row r="272" s="14" customFormat="1" ht="12.75"/>
    <row r="273" s="14" customFormat="1" ht="12.75"/>
    <row r="274" s="14" customFormat="1" ht="12.75"/>
    <row r="275" s="14" customFormat="1" ht="12.75"/>
    <row r="276" s="14" customFormat="1" ht="12.75"/>
    <row r="277" s="14" customFormat="1" ht="12.75"/>
    <row r="278" s="14" customFormat="1" ht="12.75"/>
    <row r="279" s="14" customFormat="1" ht="12.75"/>
    <row r="280" s="14" customFormat="1" ht="12.75"/>
    <row r="281" s="14" customFormat="1" ht="12.75"/>
    <row r="282" s="14" customFormat="1" ht="12.75"/>
    <row r="283" s="14" customFormat="1" ht="12.75"/>
    <row r="284" s="14" customFormat="1" ht="12.75"/>
    <row r="285" s="14" customFormat="1" ht="12.75"/>
    <row r="286" s="14" customFormat="1" ht="12.75"/>
    <row r="287" s="14" customFormat="1" ht="12.75"/>
    <row r="288" s="14" customFormat="1" ht="12.75"/>
    <row r="289" s="14" customFormat="1" ht="12.75"/>
    <row r="290" s="14" customFormat="1" ht="12.75"/>
    <row r="291" s="14" customFormat="1" ht="12.75"/>
    <row r="292" s="14" customFormat="1" ht="12.75"/>
    <row r="293" s="14" customFormat="1" ht="12.75"/>
    <row r="294" s="14" customFormat="1" ht="12.75"/>
    <row r="295" s="14" customFormat="1" ht="12.75"/>
    <row r="296" s="14" customFormat="1" ht="12.75"/>
    <row r="297" s="14" customFormat="1" ht="12.75"/>
    <row r="298" s="14" customFormat="1" ht="12.75"/>
    <row r="299" s="14" customFormat="1" ht="12.75"/>
    <row r="300" s="14" customFormat="1" ht="12.75"/>
    <row r="301" s="14" customFormat="1" ht="12.75"/>
    <row r="302" s="14" customFormat="1" ht="12.75"/>
    <row r="303" s="14" customFormat="1" ht="12.75"/>
    <row r="304" s="14" customFormat="1" ht="12.75"/>
    <row r="305" s="14" customFormat="1" ht="12.75"/>
    <row r="306" s="14" customFormat="1" ht="12.75"/>
    <row r="307" s="14" customFormat="1" ht="12.75"/>
    <row r="308" s="14" customFormat="1" ht="12.75"/>
    <row r="309" s="14" customFormat="1" ht="12.75"/>
    <row r="310" s="14" customFormat="1" ht="12.75"/>
    <row r="311" s="14" customFormat="1" ht="12.75"/>
    <row r="312" s="14" customFormat="1" ht="12.75"/>
    <row r="313" s="14" customFormat="1" ht="12.75"/>
    <row r="314" s="14" customFormat="1" ht="12.75"/>
    <row r="315" s="14" customFormat="1" ht="12.75"/>
    <row r="316" s="14" customFormat="1" ht="12.75"/>
    <row r="317" s="14" customFormat="1" ht="12.75"/>
    <row r="318" s="14" customFormat="1" ht="12.75"/>
    <row r="319" s="14" customFormat="1" ht="12.75"/>
    <row r="320" s="14" customFormat="1" ht="12.75"/>
    <row r="321" s="14" customFormat="1" ht="12.75"/>
    <row r="322" s="14" customFormat="1" ht="12.75"/>
    <row r="323" s="14" customFormat="1" ht="12.75"/>
    <row r="324" s="14" customFormat="1" ht="12.75"/>
    <row r="325" s="14" customFormat="1" ht="12.75"/>
    <row r="326" s="14" customFormat="1" ht="12.75"/>
    <row r="327" s="14" customFormat="1" ht="12.75"/>
    <row r="328" s="14" customFormat="1" ht="12.75"/>
    <row r="329" s="14" customFormat="1" ht="12.75"/>
    <row r="330" s="14" customFormat="1" ht="12.75"/>
    <row r="331" s="14" customFormat="1" ht="12.75"/>
    <row r="332" s="14" customFormat="1" ht="12.75"/>
    <row r="333" s="14" customFormat="1" ht="12.75"/>
    <row r="334" s="14" customFormat="1" ht="12.75"/>
    <row r="335" s="14" customFormat="1" ht="12.75"/>
    <row r="336" s="14" customFormat="1" ht="12.75"/>
    <row r="337" s="14" customFormat="1" ht="12.75"/>
    <row r="338" s="14" customFormat="1" ht="12.75"/>
    <row r="339" s="14" customFormat="1" ht="12.75"/>
    <row r="340" s="14" customFormat="1" ht="12.75"/>
    <row r="341" s="14" customFormat="1" ht="12.75"/>
    <row r="342" s="14" customFormat="1" ht="12.75"/>
    <row r="343" s="14" customFormat="1" ht="12.75"/>
    <row r="344" s="14" customFormat="1" ht="12.75"/>
    <row r="345" s="14" customFormat="1" ht="12.75"/>
    <row r="346" s="14" customFormat="1" ht="12.75"/>
    <row r="347" s="14" customFormat="1" ht="12.75"/>
    <row r="348" s="14" customFormat="1" ht="12.75"/>
    <row r="349" s="14" customFormat="1" ht="12.75"/>
    <row r="350" s="14" customFormat="1" ht="12.75"/>
    <row r="351" s="14" customFormat="1" ht="12.75"/>
    <row r="352" s="14" customFormat="1" ht="12.75"/>
    <row r="353" s="14" customFormat="1" ht="12.75"/>
    <row r="354" s="14" customFormat="1" ht="12.75"/>
    <row r="355" s="14" customFormat="1" ht="12.75"/>
    <row r="356" s="14" customFormat="1" ht="12.75"/>
    <row r="357" s="14" customFormat="1" ht="12.75"/>
    <row r="358" s="14" customFormat="1" ht="12.75"/>
    <row r="359" s="14" customFormat="1" ht="12.75"/>
    <row r="360" s="14" customFormat="1" ht="12.75"/>
    <row r="361" s="14" customFormat="1" ht="12.75"/>
    <row r="362" s="14" customFormat="1" ht="12.75"/>
    <row r="363" s="14" customFormat="1" ht="12.75"/>
    <row r="364" s="14" customFormat="1" ht="12.75"/>
    <row r="365" s="14" customFormat="1" ht="12.75"/>
    <row r="366" s="14" customFormat="1" ht="12.75"/>
    <row r="367" s="14" customFormat="1" ht="12.75"/>
    <row r="368" s="14" customFormat="1" ht="12.75"/>
    <row r="369" s="14" customFormat="1" ht="12.75"/>
    <row r="370" s="14" customFormat="1" ht="12.75"/>
    <row r="371" s="14" customFormat="1" ht="12.75"/>
    <row r="372" s="14" customFormat="1" ht="12.75"/>
    <row r="373" s="14" customFormat="1" ht="12.75"/>
    <row r="374" s="14" customFormat="1" ht="12.75"/>
    <row r="375" s="14" customFormat="1" ht="12.75"/>
    <row r="376" s="14" customFormat="1" ht="12.75"/>
    <row r="377" s="14" customFormat="1" ht="12.75"/>
    <row r="378" s="14" customFormat="1" ht="12.75"/>
    <row r="379" s="14" customFormat="1" ht="12.75"/>
    <row r="380" s="14" customFormat="1" ht="12.75"/>
    <row r="381" s="14" customFormat="1" ht="12.75"/>
    <row r="382" s="14" customFormat="1" ht="12.75"/>
    <row r="383" s="14" customFormat="1" ht="12.75"/>
    <row r="384" s="14" customFormat="1" ht="12.75"/>
    <row r="385" s="14" customFormat="1" ht="12.75"/>
    <row r="386" s="14" customFormat="1" ht="12.75"/>
    <row r="387" s="14" customFormat="1" ht="12.75"/>
    <row r="388" s="14" customFormat="1" ht="12.75"/>
    <row r="389" s="14" customFormat="1" ht="12.75"/>
    <row r="390" s="14" customFormat="1" ht="12.75"/>
    <row r="391" s="14" customFormat="1" ht="12.75"/>
    <row r="392" s="14" customFormat="1" ht="12.75"/>
    <row r="393" s="14" customFormat="1" ht="12.75"/>
    <row r="394" s="14" customFormat="1" ht="12.75"/>
    <row r="395" s="14" customFormat="1" ht="12.75"/>
    <row r="396" s="14" customFormat="1" ht="12.75"/>
    <row r="397" s="14" customFormat="1" ht="12.75"/>
    <row r="398" s="14" customFormat="1" ht="12.75"/>
    <row r="399" s="14" customFormat="1" ht="12.75"/>
    <row r="400" s="14" customFormat="1" ht="12.75"/>
    <row r="401" s="14" customFormat="1" ht="12.75"/>
    <row r="402" s="14" customFormat="1" ht="12.75"/>
    <row r="403" s="14" customFormat="1" ht="12.75"/>
    <row r="404" s="14" customFormat="1" ht="12.75"/>
    <row r="405" s="14" customFormat="1" ht="12.75"/>
    <row r="406" s="14" customFormat="1" ht="12.75"/>
    <row r="407" s="14" customFormat="1" ht="12.75"/>
    <row r="408" s="14" customFormat="1" ht="12.75"/>
    <row r="409" s="14" customFormat="1" ht="12.75"/>
    <row r="410" s="14" customFormat="1" ht="12.75"/>
    <row r="411" s="14" customFormat="1" ht="12.75"/>
    <row r="412" s="14" customFormat="1" ht="12.75"/>
    <row r="413" s="14" customFormat="1" ht="12.75"/>
    <row r="414" s="14" customFormat="1" ht="12.75"/>
    <row r="415" s="14" customFormat="1" ht="12.75"/>
    <row r="416" s="14" customFormat="1" ht="12.75"/>
  </sheetData>
  <mergeCells count="3">
    <mergeCell ref="A1:G1"/>
    <mergeCell ref="A2:G2"/>
    <mergeCell ref="A3:G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188"/>
  <sheetViews>
    <sheetView tabSelected="1" view="pageBreakPreview" zoomScaleSheetLayoutView="100" workbookViewId="0" topLeftCell="A153">
      <selection activeCell="A131" sqref="A131:K180"/>
    </sheetView>
  </sheetViews>
  <sheetFormatPr defaultColWidth="9.140625" defaultRowHeight="12.75" customHeight="1"/>
  <cols>
    <col min="1" max="1" width="5.140625" style="5" customWidth="1"/>
    <col min="2" max="2" width="12.8515625" style="5" customWidth="1"/>
    <col min="3" max="3" width="3.7109375" style="5" customWidth="1"/>
    <col min="4" max="4" width="9.00390625" style="5" customWidth="1"/>
    <col min="5" max="5" width="9.28125" style="5" bestFit="1" customWidth="1"/>
    <col min="6" max="6" width="10.00390625" style="5" customWidth="1"/>
    <col min="7" max="7" width="2.00390625" style="5" customWidth="1"/>
    <col min="8" max="8" width="15.7109375" style="5" customWidth="1"/>
    <col min="9" max="9" width="2.28125" style="5" customWidth="1"/>
    <col min="10" max="11" width="15.7109375" style="5" customWidth="1"/>
    <col min="12" max="16384" width="9.140625" style="5" customWidth="1"/>
  </cols>
  <sheetData>
    <row r="1" spans="1:10" ht="12.75" customHeight="1">
      <c r="A1" s="173" t="s">
        <v>0</v>
      </c>
      <c r="B1" s="174"/>
      <c r="C1" s="174"/>
      <c r="D1" s="174"/>
      <c r="E1" s="174"/>
      <c r="F1" s="174"/>
      <c r="G1" s="174"/>
      <c r="H1" s="174"/>
      <c r="I1" s="174"/>
      <c r="J1" s="192"/>
    </row>
    <row r="2" spans="1:10" ht="12.75" customHeight="1">
      <c r="A2" s="173" t="s">
        <v>1</v>
      </c>
      <c r="B2" s="173"/>
      <c r="C2" s="173"/>
      <c r="D2" s="173"/>
      <c r="E2" s="173"/>
      <c r="F2" s="173"/>
      <c r="G2" s="173"/>
      <c r="H2" s="173"/>
      <c r="I2" s="173"/>
      <c r="J2" s="175"/>
    </row>
    <row r="3" spans="1:10" ht="12.75" customHeight="1">
      <c r="A3" s="173" t="s">
        <v>2</v>
      </c>
      <c r="B3" s="173"/>
      <c r="C3" s="173"/>
      <c r="D3" s="173"/>
      <c r="E3" s="173"/>
      <c r="F3" s="173"/>
      <c r="G3" s="173"/>
      <c r="H3" s="173"/>
      <c r="I3" s="173"/>
      <c r="J3" s="175"/>
    </row>
    <row r="4" spans="1:7" ht="12.75" customHeight="1">
      <c r="A4" s="113"/>
      <c r="B4" s="114"/>
      <c r="C4" s="114"/>
      <c r="D4" s="114"/>
      <c r="E4" s="114"/>
      <c r="F4" s="114"/>
      <c r="G4" s="114"/>
    </row>
    <row r="5" spans="1:7" ht="12.75" customHeight="1">
      <c r="A5" s="115" t="str">
        <f>'BS'!A6</f>
        <v>INTERIM REPORT FOR THE 1ST QUARTER ENDED 31 MARCH 2008</v>
      </c>
      <c r="B5" s="114"/>
      <c r="C5" s="114"/>
      <c r="D5" s="114"/>
      <c r="E5" s="114"/>
      <c r="F5" s="114"/>
      <c r="G5" s="114"/>
    </row>
    <row r="6" spans="1:7" ht="12.75" customHeight="1">
      <c r="A6" s="113"/>
      <c r="B6" s="114"/>
      <c r="C6" s="114"/>
      <c r="D6" s="114"/>
      <c r="E6" s="114"/>
      <c r="F6" s="114"/>
      <c r="G6" s="114"/>
    </row>
    <row r="7" spans="1:7" ht="12.75" customHeight="1">
      <c r="A7" s="113" t="s">
        <v>110</v>
      </c>
      <c r="B7" s="114"/>
      <c r="C7" s="114"/>
      <c r="D7" s="114"/>
      <c r="E7" s="114"/>
      <c r="F7" s="114"/>
      <c r="G7" s="114"/>
    </row>
    <row r="8" spans="1:7" ht="12.75" customHeight="1">
      <c r="A8" s="113"/>
      <c r="B8" s="114"/>
      <c r="C8" s="114"/>
      <c r="D8" s="114"/>
      <c r="E8" s="114"/>
      <c r="F8" s="114"/>
      <c r="G8" s="114"/>
    </row>
    <row r="9" spans="1:7" ht="12.75" customHeight="1">
      <c r="A9" s="113" t="s">
        <v>111</v>
      </c>
      <c r="B9" s="113" t="s">
        <v>112</v>
      </c>
      <c r="C9" s="114"/>
      <c r="D9" s="114"/>
      <c r="E9" s="114"/>
      <c r="F9" s="114"/>
      <c r="G9" s="114"/>
    </row>
    <row r="10" spans="2:11" ht="12.75" customHeight="1">
      <c r="B10" s="195" t="s">
        <v>240</v>
      </c>
      <c r="C10" s="201"/>
      <c r="D10" s="201"/>
      <c r="E10" s="201"/>
      <c r="F10" s="201"/>
      <c r="G10" s="201"/>
      <c r="H10" s="201"/>
      <c r="I10" s="201"/>
      <c r="J10" s="201"/>
      <c r="K10" s="201"/>
    </row>
    <row r="11" spans="2:11" ht="12.75" customHeight="1">
      <c r="B11" s="201"/>
      <c r="C11" s="201"/>
      <c r="D11" s="201"/>
      <c r="E11" s="201"/>
      <c r="F11" s="201"/>
      <c r="G11" s="201"/>
      <c r="H11" s="201"/>
      <c r="I11" s="201"/>
      <c r="J11" s="201"/>
      <c r="K11" s="201"/>
    </row>
    <row r="12" spans="2:11" ht="12.75" customHeight="1">
      <c r="B12" s="201"/>
      <c r="C12" s="201"/>
      <c r="D12" s="201"/>
      <c r="E12" s="201"/>
      <c r="F12" s="201"/>
      <c r="G12" s="201"/>
      <c r="H12" s="201"/>
      <c r="I12" s="201"/>
      <c r="J12" s="201"/>
      <c r="K12" s="201"/>
    </row>
    <row r="13" spans="1:19" ht="12.75" customHeight="1">
      <c r="A13" s="114"/>
      <c r="B13" s="114"/>
      <c r="C13" s="114"/>
      <c r="D13" s="114"/>
      <c r="E13" s="114"/>
      <c r="F13" s="114"/>
      <c r="G13" s="114"/>
      <c r="L13"/>
      <c r="M13"/>
      <c r="N13"/>
      <c r="O13"/>
      <c r="P13"/>
      <c r="Q13"/>
      <c r="R13"/>
      <c r="S13"/>
    </row>
    <row r="14" spans="1:20" ht="12.75" customHeight="1">
      <c r="A14" s="114"/>
      <c r="B14" s="195" t="s">
        <v>241</v>
      </c>
      <c r="C14" s="195"/>
      <c r="D14" s="195"/>
      <c r="E14" s="195"/>
      <c r="F14" s="195"/>
      <c r="G14" s="195"/>
      <c r="H14" s="195"/>
      <c r="I14" s="195"/>
      <c r="J14" s="195"/>
      <c r="K14" s="201"/>
      <c r="L14" s="116"/>
      <c r="M14" s="116"/>
      <c r="N14" s="116"/>
      <c r="O14" s="116"/>
      <c r="P14" s="116"/>
      <c r="Q14" s="116"/>
      <c r="R14" s="116"/>
      <c r="S14" s="116"/>
      <c r="T14"/>
    </row>
    <row r="15" spans="1:20" ht="12.75" customHeight="1">
      <c r="A15" s="114"/>
      <c r="B15" s="195"/>
      <c r="C15" s="195"/>
      <c r="D15" s="195"/>
      <c r="E15" s="195"/>
      <c r="F15" s="195"/>
      <c r="G15" s="195"/>
      <c r="H15" s="195"/>
      <c r="I15" s="195"/>
      <c r="J15" s="195"/>
      <c r="K15" s="201"/>
      <c r="L15" s="116"/>
      <c r="M15" s="116"/>
      <c r="N15" s="116"/>
      <c r="O15" s="116"/>
      <c r="P15" s="116"/>
      <c r="Q15" s="116"/>
      <c r="R15" s="116"/>
      <c r="S15" s="116"/>
      <c r="T15"/>
    </row>
    <row r="16" spans="1:20" ht="12.75" customHeight="1">
      <c r="A16" s="114"/>
      <c r="B16" s="195"/>
      <c r="C16" s="195"/>
      <c r="D16" s="195"/>
      <c r="E16" s="195"/>
      <c r="F16" s="195"/>
      <c r="G16" s="195"/>
      <c r="H16" s="195"/>
      <c r="I16" s="195"/>
      <c r="J16" s="195"/>
      <c r="K16" s="201"/>
      <c r="L16" s="116"/>
      <c r="M16" s="116"/>
      <c r="N16" s="116"/>
      <c r="O16" s="116"/>
      <c r="P16" s="116"/>
      <c r="Q16" s="116"/>
      <c r="R16" s="116"/>
      <c r="S16" s="116"/>
      <c r="T16"/>
    </row>
    <row r="17" spans="1:20" ht="12.75" customHeight="1">
      <c r="A17" s="114"/>
      <c r="B17" s="195"/>
      <c r="C17" s="195"/>
      <c r="D17" s="195"/>
      <c r="E17" s="195"/>
      <c r="F17" s="195"/>
      <c r="G17" s="195"/>
      <c r="H17" s="195"/>
      <c r="I17" s="195"/>
      <c r="J17" s="195"/>
      <c r="K17" s="201"/>
      <c r="L17" s="116"/>
      <c r="M17" s="116"/>
      <c r="N17" s="116"/>
      <c r="O17" s="116"/>
      <c r="P17" s="116"/>
      <c r="Q17" s="116"/>
      <c r="R17" s="116"/>
      <c r="S17" s="116"/>
      <c r="T17"/>
    </row>
    <row r="18" spans="1:20" ht="12.75" customHeight="1">
      <c r="A18" s="114"/>
      <c r="B18" s="114"/>
      <c r="C18" s="114"/>
      <c r="D18" s="114"/>
      <c r="E18" s="114"/>
      <c r="F18" s="114"/>
      <c r="G18" s="114"/>
      <c r="L18" s="116"/>
      <c r="M18" s="116"/>
      <c r="N18" s="116"/>
      <c r="O18" s="116"/>
      <c r="P18" s="116"/>
      <c r="Q18" s="116"/>
      <c r="R18" s="116"/>
      <c r="S18" s="116"/>
      <c r="T18"/>
    </row>
    <row r="19" spans="1:20" ht="12.75" customHeight="1">
      <c r="A19" s="117" t="s">
        <v>113</v>
      </c>
      <c r="B19" s="113" t="s">
        <v>114</v>
      </c>
      <c r="C19" s="114"/>
      <c r="D19" s="114"/>
      <c r="E19" s="114"/>
      <c r="F19" s="114"/>
      <c r="G19" s="114"/>
      <c r="L19"/>
      <c r="M19"/>
      <c r="N19"/>
      <c r="O19"/>
      <c r="P19"/>
      <c r="Q19"/>
      <c r="R19"/>
      <c r="S19"/>
      <c r="T19"/>
    </row>
    <row r="20" spans="1:11" ht="12.75" customHeight="1">
      <c r="A20" s="117"/>
      <c r="B20" s="118"/>
      <c r="C20" s="118"/>
      <c r="D20" s="118"/>
      <c r="E20" s="118"/>
      <c r="F20" s="118"/>
      <c r="G20" s="118"/>
      <c r="H20" s="118"/>
      <c r="I20" s="118"/>
      <c r="J20" s="118"/>
      <c r="K20" s="118"/>
    </row>
    <row r="21" spans="1:11" ht="12.75" customHeight="1">
      <c r="A21" s="117"/>
      <c r="B21" s="195" t="s">
        <v>115</v>
      </c>
      <c r="C21" s="195"/>
      <c r="D21" s="195"/>
      <c r="E21" s="195"/>
      <c r="F21" s="195"/>
      <c r="G21" s="195"/>
      <c r="H21" s="195"/>
      <c r="I21" s="195"/>
      <c r="J21" s="195"/>
      <c r="K21" s="195"/>
    </row>
    <row r="22" spans="1:11" ht="12.75" customHeight="1">
      <c r="A22" s="117"/>
      <c r="B22" s="195"/>
      <c r="C22" s="195"/>
      <c r="D22" s="195"/>
      <c r="E22" s="195"/>
      <c r="F22" s="195"/>
      <c r="G22" s="195"/>
      <c r="H22" s="195"/>
      <c r="I22" s="195"/>
      <c r="J22" s="195"/>
      <c r="K22" s="195"/>
    </row>
    <row r="23" spans="1:7" ht="12.75" customHeight="1">
      <c r="A23" s="117"/>
      <c r="B23" s="113"/>
      <c r="C23" s="114"/>
      <c r="D23" s="114"/>
      <c r="E23" s="114"/>
      <c r="F23" s="114"/>
      <c r="G23" s="114"/>
    </row>
    <row r="24" spans="1:11" ht="12.75" customHeight="1">
      <c r="A24" s="113" t="s">
        <v>116</v>
      </c>
      <c r="B24" s="113" t="s">
        <v>117</v>
      </c>
      <c r="C24" s="114"/>
      <c r="D24" s="114"/>
      <c r="E24" s="114"/>
      <c r="F24" s="114"/>
      <c r="G24" s="114"/>
      <c r="K24" s="4"/>
    </row>
    <row r="25" spans="2:11" ht="12.75" customHeight="1">
      <c r="B25" s="203" t="s">
        <v>118</v>
      </c>
      <c r="C25" s="192"/>
      <c r="D25" s="192"/>
      <c r="E25" s="192"/>
      <c r="F25" s="192"/>
      <c r="G25" s="192"/>
      <c r="H25" s="192"/>
      <c r="I25" s="192"/>
      <c r="J25" s="192"/>
      <c r="K25" s="192"/>
    </row>
    <row r="26" spans="1:10" ht="12.75" customHeight="1">
      <c r="A26" s="114"/>
      <c r="B26" s="203" t="s">
        <v>119</v>
      </c>
      <c r="C26" s="192"/>
      <c r="D26" s="192"/>
      <c r="E26" s="192"/>
      <c r="F26" s="192"/>
      <c r="G26" s="192"/>
      <c r="H26" s="192"/>
      <c r="I26" s="192"/>
      <c r="J26" s="192"/>
    </row>
    <row r="27" spans="1:10" ht="12.75" customHeight="1">
      <c r="A27" s="114"/>
      <c r="B27" s="119"/>
      <c r="C27" s="120"/>
      <c r="D27" s="120"/>
      <c r="E27" s="120"/>
      <c r="F27" s="120"/>
      <c r="G27" s="120"/>
      <c r="H27" s="120"/>
      <c r="I27" s="120"/>
      <c r="J27" s="120"/>
    </row>
    <row r="28" spans="1:7" ht="12.75" customHeight="1">
      <c r="A28" s="113" t="s">
        <v>120</v>
      </c>
      <c r="B28" s="113" t="s">
        <v>121</v>
      </c>
      <c r="C28" s="114"/>
      <c r="D28" s="114"/>
      <c r="E28" s="114"/>
      <c r="F28" s="114"/>
      <c r="G28" s="114"/>
    </row>
    <row r="29" spans="2:7" ht="12.75" customHeight="1">
      <c r="B29" s="114" t="s">
        <v>122</v>
      </c>
      <c r="C29" s="114"/>
      <c r="D29" s="114"/>
      <c r="E29" s="114"/>
      <c r="F29" s="114"/>
      <c r="G29" s="114"/>
    </row>
    <row r="30" spans="1:7" ht="12.75" customHeight="1">
      <c r="A30" s="114"/>
      <c r="B30" s="114"/>
      <c r="C30" s="114"/>
      <c r="D30" s="114"/>
      <c r="E30" s="114"/>
      <c r="F30" s="114"/>
      <c r="G30" s="114"/>
    </row>
    <row r="31" spans="1:7" ht="12.75" customHeight="1">
      <c r="A31" s="113" t="s">
        <v>123</v>
      </c>
      <c r="B31" s="113" t="s">
        <v>124</v>
      </c>
      <c r="C31" s="114"/>
      <c r="D31" s="114"/>
      <c r="E31" s="114"/>
      <c r="F31" s="114"/>
      <c r="G31" s="114"/>
    </row>
    <row r="32" spans="2:11" ht="12.75" customHeight="1">
      <c r="B32" s="195" t="s">
        <v>125</v>
      </c>
      <c r="C32" s="204"/>
      <c r="D32" s="204"/>
      <c r="E32" s="204"/>
      <c r="F32" s="204"/>
      <c r="G32" s="204"/>
      <c r="H32" s="204"/>
      <c r="I32" s="204"/>
      <c r="J32" s="204"/>
      <c r="K32" s="201"/>
    </row>
    <row r="33" spans="2:11" ht="17.25" customHeight="1">
      <c r="B33" s="204"/>
      <c r="C33" s="204"/>
      <c r="D33" s="204"/>
      <c r="E33" s="204"/>
      <c r="F33" s="204"/>
      <c r="G33" s="204"/>
      <c r="H33" s="204"/>
      <c r="I33" s="204"/>
      <c r="J33" s="204"/>
      <c r="K33" s="201"/>
    </row>
    <row r="34" spans="1:7" ht="12.75" customHeight="1">
      <c r="A34" s="114"/>
      <c r="B34" s="114"/>
      <c r="C34" s="114"/>
      <c r="D34" s="114"/>
      <c r="E34" s="114"/>
      <c r="F34" s="114"/>
      <c r="G34" s="114"/>
    </row>
    <row r="35" spans="1:7" ht="12.75" customHeight="1">
      <c r="A35" s="113" t="s">
        <v>126</v>
      </c>
      <c r="B35" s="113" t="s">
        <v>127</v>
      </c>
      <c r="C35" s="114"/>
      <c r="D35" s="114"/>
      <c r="E35" s="114"/>
      <c r="F35" s="114"/>
      <c r="G35" s="114"/>
    </row>
    <row r="36" spans="2:7" ht="12.75" customHeight="1">
      <c r="B36" s="114" t="s">
        <v>128</v>
      </c>
      <c r="C36" s="114"/>
      <c r="D36" s="114"/>
      <c r="E36" s="114"/>
      <c r="F36" s="114"/>
      <c r="G36" s="114"/>
    </row>
    <row r="37" spans="1:7" ht="12.75" customHeight="1">
      <c r="A37" s="114"/>
      <c r="B37" s="114"/>
      <c r="C37" s="114"/>
      <c r="D37" s="114"/>
      <c r="E37" s="114"/>
      <c r="F37" s="114"/>
      <c r="G37" s="114"/>
    </row>
    <row r="38" spans="1:7" ht="12.75" customHeight="1">
      <c r="A38" s="113" t="s">
        <v>129</v>
      </c>
      <c r="B38" s="113" t="s">
        <v>130</v>
      </c>
      <c r="C38" s="114"/>
      <c r="D38" s="114"/>
      <c r="E38" s="114"/>
      <c r="F38" s="114"/>
      <c r="G38" s="114"/>
    </row>
    <row r="39" spans="2:11" ht="12.75" customHeight="1">
      <c r="B39" s="195" t="s">
        <v>131</v>
      </c>
      <c r="C39" s="204"/>
      <c r="D39" s="204"/>
      <c r="E39" s="204"/>
      <c r="F39" s="204"/>
      <c r="G39" s="204"/>
      <c r="H39" s="204"/>
      <c r="I39" s="204"/>
      <c r="J39" s="204"/>
      <c r="K39" s="201"/>
    </row>
    <row r="40" spans="2:11" ht="15" customHeight="1">
      <c r="B40" s="204"/>
      <c r="C40" s="204"/>
      <c r="D40" s="204"/>
      <c r="E40" s="204"/>
      <c r="F40" s="204"/>
      <c r="G40" s="204"/>
      <c r="H40" s="204"/>
      <c r="I40" s="204"/>
      <c r="J40" s="204"/>
      <c r="K40" s="201"/>
    </row>
    <row r="41" spans="1:7" ht="12.75" customHeight="1">
      <c r="A41" s="114"/>
      <c r="B41" s="114"/>
      <c r="C41" s="114"/>
      <c r="D41" s="114"/>
      <c r="E41" s="114"/>
      <c r="F41" s="114"/>
      <c r="G41" s="114"/>
    </row>
    <row r="42" spans="1:7" ht="12.75" customHeight="1">
      <c r="A42" s="113" t="s">
        <v>132</v>
      </c>
      <c r="B42" s="113" t="s">
        <v>133</v>
      </c>
      <c r="C42" s="114"/>
      <c r="D42" s="114"/>
      <c r="E42" s="114"/>
      <c r="F42" s="114"/>
      <c r="G42" s="114"/>
    </row>
    <row r="43" spans="2:7" ht="12.75" customHeight="1">
      <c r="B43" s="114" t="s">
        <v>134</v>
      </c>
      <c r="C43" s="114"/>
      <c r="D43" s="114"/>
      <c r="E43" s="114"/>
      <c r="F43" s="114"/>
      <c r="G43" s="114"/>
    </row>
    <row r="44" spans="1:7" ht="12.75" customHeight="1">
      <c r="A44" s="114"/>
      <c r="B44" s="114"/>
      <c r="C44" s="114"/>
      <c r="D44" s="114"/>
      <c r="E44" s="114"/>
      <c r="F44" s="114"/>
      <c r="G44" s="114"/>
    </row>
    <row r="45" spans="1:7" ht="12.75" customHeight="1">
      <c r="A45" s="113" t="s">
        <v>135</v>
      </c>
      <c r="B45" s="113" t="s">
        <v>136</v>
      </c>
      <c r="C45" s="114"/>
      <c r="D45" s="114"/>
      <c r="E45" s="114"/>
      <c r="F45" s="114"/>
      <c r="G45" s="114"/>
    </row>
    <row r="46" spans="2:11" ht="12.75" customHeight="1">
      <c r="B46" s="199" t="s">
        <v>137</v>
      </c>
      <c r="C46" s="200"/>
      <c r="D46" s="200"/>
      <c r="E46" s="200"/>
      <c r="F46" s="200"/>
      <c r="G46" s="200"/>
      <c r="H46" s="200"/>
      <c r="I46" s="200"/>
      <c r="J46" s="200"/>
      <c r="K46" s="192"/>
    </row>
    <row r="47" spans="2:11" ht="12.75" customHeight="1">
      <c r="B47" s="200"/>
      <c r="C47" s="200"/>
      <c r="D47" s="200"/>
      <c r="E47" s="200"/>
      <c r="F47" s="200"/>
      <c r="G47" s="200"/>
      <c r="H47" s="200"/>
      <c r="I47" s="200"/>
      <c r="J47" s="200"/>
      <c r="K47" s="192"/>
    </row>
    <row r="48" spans="1:7" ht="12.75" customHeight="1">
      <c r="A48" s="113"/>
      <c r="B48" s="114"/>
      <c r="C48" s="114"/>
      <c r="D48" s="114"/>
      <c r="E48" s="114"/>
      <c r="F48" s="114"/>
      <c r="G48" s="114"/>
    </row>
    <row r="49" spans="1:7" ht="12.75" customHeight="1">
      <c r="A49" s="113" t="s">
        <v>138</v>
      </c>
      <c r="B49" s="113" t="s">
        <v>139</v>
      </c>
      <c r="C49" s="114"/>
      <c r="D49" s="114"/>
      <c r="E49" s="114"/>
      <c r="F49" s="114"/>
      <c r="G49" s="114"/>
    </row>
    <row r="50" spans="2:11" ht="12.75" customHeight="1">
      <c r="B50" s="199" t="s">
        <v>140</v>
      </c>
      <c r="C50" s="200"/>
      <c r="D50" s="200"/>
      <c r="E50" s="200"/>
      <c r="F50" s="200"/>
      <c r="G50" s="200"/>
      <c r="H50" s="200"/>
      <c r="I50" s="200"/>
      <c r="J50" s="200"/>
      <c r="K50" s="192"/>
    </row>
    <row r="51" spans="2:11" ht="12.75" customHeight="1">
      <c r="B51" s="200"/>
      <c r="C51" s="200"/>
      <c r="D51" s="200"/>
      <c r="E51" s="200"/>
      <c r="F51" s="200"/>
      <c r="G51" s="200"/>
      <c r="H51" s="200"/>
      <c r="I51" s="200"/>
      <c r="J51" s="200"/>
      <c r="K51" s="192"/>
    </row>
    <row r="52" spans="1:7" ht="12.75" customHeight="1">
      <c r="A52" s="114"/>
      <c r="B52" s="114"/>
      <c r="C52" s="114"/>
      <c r="D52" s="114"/>
      <c r="E52" s="114"/>
      <c r="F52" s="114"/>
      <c r="G52" s="114"/>
    </row>
    <row r="53" spans="1:7" ht="12.75" customHeight="1">
      <c r="A53" s="113" t="s">
        <v>141</v>
      </c>
      <c r="B53" s="113" t="s">
        <v>142</v>
      </c>
      <c r="C53" s="114"/>
      <c r="D53" s="114"/>
      <c r="E53" s="114"/>
      <c r="F53" s="114"/>
      <c r="G53" s="114"/>
    </row>
    <row r="54" spans="2:7" ht="12.75" customHeight="1">
      <c r="B54" s="114" t="s">
        <v>143</v>
      </c>
      <c r="C54" s="114"/>
      <c r="D54" s="114"/>
      <c r="E54" s="114"/>
      <c r="F54" s="114"/>
      <c r="G54" s="114"/>
    </row>
    <row r="55" spans="2:7" ht="12.75" customHeight="1">
      <c r="B55" s="114"/>
      <c r="C55" s="114"/>
      <c r="D55" s="114"/>
      <c r="E55" s="114"/>
      <c r="F55" s="114"/>
      <c r="G55" s="114"/>
    </row>
    <row r="56" spans="1:7" ht="12.75" customHeight="1">
      <c r="A56" s="113" t="s">
        <v>144</v>
      </c>
      <c r="B56" s="113" t="s">
        <v>145</v>
      </c>
      <c r="C56" s="114"/>
      <c r="D56" s="114"/>
      <c r="E56" s="114"/>
      <c r="F56" s="114"/>
      <c r="G56" s="114"/>
    </row>
    <row r="57" spans="1:7" ht="12.75" customHeight="1">
      <c r="A57" s="114"/>
      <c r="B57" s="114" t="s">
        <v>146</v>
      </c>
      <c r="C57" s="114"/>
      <c r="D57" s="114"/>
      <c r="E57" s="114"/>
      <c r="F57" s="114"/>
      <c r="G57" s="114"/>
    </row>
    <row r="58" spans="1:7" ht="12.75" customHeight="1">
      <c r="A58" s="114"/>
      <c r="B58" s="114"/>
      <c r="C58" s="114"/>
      <c r="D58" s="114"/>
      <c r="E58" s="114"/>
      <c r="F58" s="114"/>
      <c r="G58" s="114"/>
    </row>
    <row r="59" spans="1:7" ht="12.75" customHeight="1">
      <c r="A59" s="113" t="s">
        <v>147</v>
      </c>
      <c r="B59" s="113" t="s">
        <v>148</v>
      </c>
      <c r="C59" s="114"/>
      <c r="D59" s="114"/>
      <c r="E59" s="114"/>
      <c r="F59" s="114"/>
      <c r="G59" s="114"/>
    </row>
    <row r="60" spans="2:11" ht="12.75" customHeight="1">
      <c r="B60" s="195" t="s">
        <v>149</v>
      </c>
      <c r="C60" s="201"/>
      <c r="D60" s="201"/>
      <c r="E60" s="201"/>
      <c r="F60" s="201"/>
      <c r="G60" s="201"/>
      <c r="H60" s="201"/>
      <c r="I60" s="201"/>
      <c r="J60" s="201"/>
      <c r="K60" s="201"/>
    </row>
    <row r="61" spans="2:11" ht="12.75" customHeight="1">
      <c r="B61" s="201"/>
      <c r="C61" s="201"/>
      <c r="D61" s="201"/>
      <c r="E61" s="201"/>
      <c r="F61" s="201"/>
      <c r="G61" s="201"/>
      <c r="H61" s="201"/>
      <c r="I61" s="201"/>
      <c r="J61" s="201"/>
      <c r="K61" s="201"/>
    </row>
    <row r="62" spans="1:7" ht="12.75" customHeight="1">
      <c r="A62" s="113"/>
      <c r="B62" s="114"/>
      <c r="C62" s="114"/>
      <c r="D62" s="114"/>
      <c r="E62" s="114"/>
      <c r="F62" s="114"/>
      <c r="G62" s="114"/>
    </row>
    <row r="63" spans="1:7" ht="12.75" customHeight="1">
      <c r="A63" s="117" t="s">
        <v>150</v>
      </c>
      <c r="B63" s="113" t="s">
        <v>151</v>
      </c>
      <c r="C63" s="114"/>
      <c r="D63" s="114"/>
      <c r="E63" s="114"/>
      <c r="F63" s="114"/>
      <c r="G63" s="114"/>
    </row>
    <row r="64" spans="1:10" ht="12.75" customHeight="1">
      <c r="A64" s="113"/>
      <c r="B64" s="114"/>
      <c r="C64" s="114"/>
      <c r="D64" s="114"/>
      <c r="E64" s="114"/>
      <c r="F64" s="114"/>
      <c r="G64" s="114"/>
      <c r="J64" s="121" t="s">
        <v>152</v>
      </c>
    </row>
    <row r="65" spans="1:10" ht="12.75" customHeight="1">
      <c r="A65" s="113"/>
      <c r="B65" s="114"/>
      <c r="C65" s="114"/>
      <c r="D65" s="114"/>
      <c r="E65" s="114"/>
      <c r="F65" s="114"/>
      <c r="G65" s="114"/>
      <c r="J65" s="121" t="s">
        <v>153</v>
      </c>
    </row>
    <row r="66" spans="1:10" ht="12.75" customHeight="1">
      <c r="A66" s="113"/>
      <c r="B66" s="114"/>
      <c r="C66" s="114"/>
      <c r="D66" s="114"/>
      <c r="E66" s="114"/>
      <c r="F66" s="114"/>
      <c r="G66" s="114"/>
      <c r="J66" s="121" t="s">
        <v>11</v>
      </c>
    </row>
    <row r="67" spans="1:7" ht="12.75" customHeight="1">
      <c r="A67" s="113"/>
      <c r="B67" s="114" t="s">
        <v>154</v>
      </c>
      <c r="C67" s="114"/>
      <c r="D67" s="114"/>
      <c r="E67" s="114"/>
      <c r="F67" s="114"/>
      <c r="G67" s="114"/>
    </row>
    <row r="68" spans="1:10" ht="12.75" customHeight="1" thickBot="1">
      <c r="A68" s="113"/>
      <c r="B68" s="114" t="s">
        <v>155</v>
      </c>
      <c r="C68" s="114"/>
      <c r="D68" s="114"/>
      <c r="E68" s="114"/>
      <c r="F68" s="114"/>
      <c r="G68" s="114"/>
      <c r="J68" s="122">
        <v>14291</v>
      </c>
    </row>
    <row r="69" spans="1:7" ht="12.75" customHeight="1" thickTop="1">
      <c r="A69" s="113"/>
      <c r="B69" s="114"/>
      <c r="C69" s="114"/>
      <c r="D69" s="114"/>
      <c r="E69" s="114"/>
      <c r="F69" s="114"/>
      <c r="G69" s="114"/>
    </row>
    <row r="70" spans="1:11" ht="12.75" customHeight="1">
      <c r="A70" s="113"/>
      <c r="B70" s="199" t="s">
        <v>156</v>
      </c>
      <c r="C70" s="202"/>
      <c r="D70" s="202"/>
      <c r="E70" s="202"/>
      <c r="F70" s="202"/>
      <c r="G70" s="202"/>
      <c r="H70" s="202"/>
      <c r="I70" s="202"/>
      <c r="J70" s="202"/>
      <c r="K70" s="192"/>
    </row>
    <row r="71" spans="1:11" ht="12.75" customHeight="1">
      <c r="A71" s="113"/>
      <c r="B71" s="202"/>
      <c r="C71" s="202"/>
      <c r="D71" s="202"/>
      <c r="E71" s="202"/>
      <c r="F71" s="202"/>
      <c r="G71" s="202"/>
      <c r="H71" s="202"/>
      <c r="I71" s="202"/>
      <c r="J71" s="202"/>
      <c r="K71" s="192"/>
    </row>
    <row r="72" spans="1:10" ht="12.75" customHeight="1">
      <c r="A72" s="113"/>
      <c r="B72" s="123"/>
      <c r="C72" s="123"/>
      <c r="D72" s="123"/>
      <c r="E72" s="123"/>
      <c r="F72" s="123"/>
      <c r="G72" s="123"/>
      <c r="H72" s="123"/>
      <c r="I72" s="123"/>
      <c r="J72" s="123"/>
    </row>
    <row r="73" spans="1:11" ht="12.75" customHeight="1">
      <c r="A73" s="113"/>
      <c r="B73" s="195" t="s">
        <v>157</v>
      </c>
      <c r="C73" s="201"/>
      <c r="D73" s="201"/>
      <c r="E73" s="201"/>
      <c r="F73" s="201"/>
      <c r="G73" s="201"/>
      <c r="H73" s="201"/>
      <c r="I73" s="201"/>
      <c r="J73" s="201"/>
      <c r="K73" s="201"/>
    </row>
    <row r="74" spans="1:11" ht="12.75" customHeight="1">
      <c r="A74" s="113"/>
      <c r="B74" s="201"/>
      <c r="C74" s="201"/>
      <c r="D74" s="201"/>
      <c r="E74" s="201"/>
      <c r="F74" s="201"/>
      <c r="G74" s="201"/>
      <c r="H74" s="201"/>
      <c r="I74" s="201"/>
      <c r="J74" s="201"/>
      <c r="K74" s="201"/>
    </row>
    <row r="75" spans="1:7" ht="12.75" customHeight="1">
      <c r="A75" s="113"/>
      <c r="B75" s="114"/>
      <c r="C75" s="114"/>
      <c r="D75" s="114"/>
      <c r="E75" s="114"/>
      <c r="F75" s="114"/>
      <c r="G75" s="114"/>
    </row>
    <row r="76" spans="1:7" ht="12.75" customHeight="1">
      <c r="A76" s="113" t="s">
        <v>158</v>
      </c>
      <c r="B76" s="114"/>
      <c r="C76" s="114"/>
      <c r="D76" s="114"/>
      <c r="E76" s="114"/>
      <c r="F76" s="114"/>
      <c r="G76" s="114"/>
    </row>
    <row r="77" spans="1:7" ht="12.75" customHeight="1">
      <c r="A77" s="113"/>
      <c r="B77" s="114"/>
      <c r="C77" s="114"/>
      <c r="D77" s="114"/>
      <c r="E77" s="114"/>
      <c r="F77" s="114"/>
      <c r="G77" s="114"/>
    </row>
    <row r="78" spans="1:7" ht="12.75" customHeight="1">
      <c r="A78" s="113" t="s">
        <v>159</v>
      </c>
      <c r="B78" s="113" t="s">
        <v>160</v>
      </c>
      <c r="C78" s="114"/>
      <c r="D78" s="114"/>
      <c r="E78" s="114"/>
      <c r="F78" s="114"/>
      <c r="G78" s="114"/>
    </row>
    <row r="79" spans="2:11" ht="12.75" customHeight="1">
      <c r="B79" s="195" t="s">
        <v>161</v>
      </c>
      <c r="C79" s="195"/>
      <c r="D79" s="195"/>
      <c r="E79" s="195"/>
      <c r="F79" s="195"/>
      <c r="G79" s="195"/>
      <c r="H79" s="195"/>
      <c r="I79" s="195"/>
      <c r="J79" s="195"/>
      <c r="K79" s="195"/>
    </row>
    <row r="80" spans="2:11" ht="12.75" customHeight="1">
      <c r="B80" s="195"/>
      <c r="C80" s="195"/>
      <c r="D80" s="195"/>
      <c r="E80" s="195"/>
      <c r="F80" s="195"/>
      <c r="G80" s="195"/>
      <c r="H80" s="195"/>
      <c r="I80" s="195"/>
      <c r="J80" s="195"/>
      <c r="K80" s="195"/>
    </row>
    <row r="81" spans="2:11" ht="12.75" customHeight="1">
      <c r="B81" s="112"/>
      <c r="C81" s="112"/>
      <c r="D81" s="112"/>
      <c r="E81" s="112"/>
      <c r="F81" s="112"/>
      <c r="G81" s="112"/>
      <c r="H81" s="112"/>
      <c r="I81" s="112"/>
      <c r="J81" s="112"/>
      <c r="K81" s="112"/>
    </row>
    <row r="82" spans="2:11" ht="12.75" customHeight="1">
      <c r="B82" s="195" t="s">
        <v>246</v>
      </c>
      <c r="C82" s="196"/>
      <c r="D82" s="196"/>
      <c r="E82" s="196"/>
      <c r="F82" s="196"/>
      <c r="G82" s="196"/>
      <c r="H82" s="196"/>
      <c r="I82" s="196"/>
      <c r="J82" s="196"/>
      <c r="K82" s="196"/>
    </row>
    <row r="83" spans="2:14" ht="12.75" customHeight="1">
      <c r="B83" s="195"/>
      <c r="C83" s="196"/>
      <c r="D83" s="196"/>
      <c r="E83" s="196"/>
      <c r="F83" s="196"/>
      <c r="G83" s="196"/>
      <c r="H83" s="196"/>
      <c r="I83" s="196"/>
      <c r="J83" s="196"/>
      <c r="K83" s="196"/>
      <c r="N83" s="16"/>
    </row>
    <row r="84" spans="2:11" ht="12.75" customHeight="1">
      <c r="B84" s="196"/>
      <c r="C84" s="196"/>
      <c r="D84" s="196"/>
      <c r="E84" s="196"/>
      <c r="F84" s="196"/>
      <c r="G84" s="196"/>
      <c r="H84" s="196"/>
      <c r="I84" s="196"/>
      <c r="J84" s="196"/>
      <c r="K84" s="196"/>
    </row>
    <row r="85" spans="1:10" ht="12.75" customHeight="1">
      <c r="A85" s="114"/>
      <c r="B85" s="124"/>
      <c r="C85" s="124"/>
      <c r="D85" s="124"/>
      <c r="E85" s="124"/>
      <c r="F85" s="124"/>
      <c r="G85" s="124"/>
      <c r="H85" s="124"/>
      <c r="I85" s="124"/>
      <c r="J85" s="124"/>
    </row>
    <row r="86" spans="1:7" ht="12.75" customHeight="1">
      <c r="A86" s="113" t="s">
        <v>162</v>
      </c>
      <c r="B86" s="113" t="s">
        <v>163</v>
      </c>
      <c r="C86" s="114"/>
      <c r="D86" s="114"/>
      <c r="E86" s="114"/>
      <c r="F86" s="114"/>
      <c r="G86" s="114"/>
    </row>
    <row r="87" spans="2:11" ht="12.75" customHeight="1">
      <c r="B87" s="197" t="s">
        <v>247</v>
      </c>
      <c r="C87" s="198"/>
      <c r="D87" s="198"/>
      <c r="E87" s="198"/>
      <c r="F87" s="198"/>
      <c r="G87" s="198"/>
      <c r="H87" s="198"/>
      <c r="I87" s="198"/>
      <c r="J87" s="198"/>
      <c r="K87" s="198"/>
    </row>
    <row r="88" spans="2:11" ht="12.75" customHeight="1">
      <c r="B88" s="198"/>
      <c r="C88" s="198"/>
      <c r="D88" s="198"/>
      <c r="E88" s="198"/>
      <c r="F88" s="198"/>
      <c r="G88" s="198"/>
      <c r="H88" s="198"/>
      <c r="I88" s="198"/>
      <c r="J88" s="198"/>
      <c r="K88" s="198"/>
    </row>
    <row r="89" spans="2:11" ht="12.75" customHeight="1">
      <c r="B89" s="198"/>
      <c r="C89" s="198"/>
      <c r="D89" s="198"/>
      <c r="E89" s="198"/>
      <c r="F89" s="198"/>
      <c r="G89" s="198"/>
      <c r="H89" s="198"/>
      <c r="I89" s="198"/>
      <c r="J89" s="198"/>
      <c r="K89" s="198"/>
    </row>
    <row r="90" spans="1:7" ht="12.75" customHeight="1">
      <c r="A90" s="114"/>
      <c r="B90" s="114"/>
      <c r="C90" s="114"/>
      <c r="D90" s="114"/>
      <c r="E90" s="114"/>
      <c r="F90" s="114"/>
      <c r="G90" s="114"/>
    </row>
    <row r="91" spans="1:7" ht="12.75" customHeight="1">
      <c r="A91" s="113" t="s">
        <v>164</v>
      </c>
      <c r="B91" s="113" t="s">
        <v>165</v>
      </c>
      <c r="C91" s="114"/>
      <c r="D91" s="114"/>
      <c r="E91" s="114"/>
      <c r="F91" s="114"/>
      <c r="G91" s="114"/>
    </row>
    <row r="92" spans="2:11" ht="12.75" customHeight="1">
      <c r="B92" s="195" t="s">
        <v>166</v>
      </c>
      <c r="C92" s="192"/>
      <c r="D92" s="192"/>
      <c r="E92" s="192"/>
      <c r="F92" s="192"/>
      <c r="G92" s="192"/>
      <c r="H92" s="192"/>
      <c r="I92" s="192"/>
      <c r="J92" s="192"/>
      <c r="K92" s="192"/>
    </row>
    <row r="93" spans="2:11" ht="12.75" customHeight="1">
      <c r="B93" s="192"/>
      <c r="C93" s="192"/>
      <c r="D93" s="192"/>
      <c r="E93" s="192"/>
      <c r="F93" s="192"/>
      <c r="G93" s="192"/>
      <c r="H93" s="192"/>
      <c r="I93" s="192"/>
      <c r="J93" s="192"/>
      <c r="K93" s="192"/>
    </row>
    <row r="94" spans="2:10" ht="12.75" customHeight="1">
      <c r="B94" s="125"/>
      <c r="C94" s="126"/>
      <c r="D94" s="126"/>
      <c r="E94" s="126"/>
      <c r="F94" s="126"/>
      <c r="G94" s="126"/>
      <c r="H94" s="126"/>
      <c r="I94" s="126"/>
      <c r="J94" s="126"/>
    </row>
    <row r="95" spans="1:7" ht="12.75" customHeight="1">
      <c r="A95" s="113" t="s">
        <v>167</v>
      </c>
      <c r="B95" s="113" t="s">
        <v>168</v>
      </c>
      <c r="C95" s="114"/>
      <c r="D95" s="114"/>
      <c r="E95" s="114"/>
      <c r="F95" s="114"/>
      <c r="G95" s="114"/>
    </row>
    <row r="96" spans="1:7" ht="12.75" customHeight="1">
      <c r="A96" s="114"/>
      <c r="B96" s="114" t="s">
        <v>169</v>
      </c>
      <c r="C96" s="114"/>
      <c r="D96" s="114"/>
      <c r="E96" s="114"/>
      <c r="F96" s="114"/>
      <c r="G96" s="114"/>
    </row>
    <row r="97" spans="1:7" ht="12.75" customHeight="1">
      <c r="A97" s="114"/>
      <c r="B97" s="114"/>
      <c r="C97" s="114"/>
      <c r="D97" s="114"/>
      <c r="E97" s="114"/>
      <c r="F97" s="114"/>
      <c r="G97" s="114"/>
    </row>
    <row r="98" spans="1:7" ht="12.75" customHeight="1">
      <c r="A98" s="113" t="s">
        <v>170</v>
      </c>
      <c r="B98" s="113" t="s">
        <v>171</v>
      </c>
      <c r="C98" s="114"/>
      <c r="D98" s="114"/>
      <c r="E98" s="114"/>
      <c r="F98" s="114"/>
      <c r="G98" s="114"/>
    </row>
    <row r="99" spans="1:7" ht="12.75" customHeight="1">
      <c r="A99" s="114"/>
      <c r="B99" s="114"/>
      <c r="C99" s="114"/>
      <c r="D99" s="114"/>
      <c r="E99" s="114"/>
      <c r="F99" s="114"/>
      <c r="G99" s="114"/>
    </row>
    <row r="100" spans="1:7" ht="12.75" customHeight="1">
      <c r="A100" s="114"/>
      <c r="B100" s="5" t="s">
        <v>172</v>
      </c>
      <c r="C100" s="114"/>
      <c r="D100" s="114"/>
      <c r="E100" s="114"/>
      <c r="F100" s="114"/>
      <c r="G100" s="114"/>
    </row>
    <row r="101" spans="1:7" ht="12.75" customHeight="1">
      <c r="A101" s="114"/>
      <c r="B101" s="114"/>
      <c r="C101" s="114"/>
      <c r="D101" s="114"/>
      <c r="E101" s="114"/>
      <c r="F101" s="114"/>
      <c r="G101" s="114"/>
    </row>
    <row r="102" spans="1:7" ht="12.75" customHeight="1">
      <c r="A102" s="113" t="s">
        <v>173</v>
      </c>
      <c r="B102" s="113" t="s">
        <v>174</v>
      </c>
      <c r="C102" s="114"/>
      <c r="D102" s="114"/>
      <c r="E102" s="114"/>
      <c r="F102" s="114"/>
      <c r="G102" s="114"/>
    </row>
    <row r="103" spans="1:7" ht="12.75" customHeight="1">
      <c r="A103" s="114"/>
      <c r="B103" s="114" t="s">
        <v>175</v>
      </c>
      <c r="C103" s="114"/>
      <c r="D103" s="114"/>
      <c r="E103" s="114"/>
      <c r="F103" s="114"/>
      <c r="G103" s="114"/>
    </row>
    <row r="104" spans="1:7" ht="12.75" customHeight="1">
      <c r="A104" s="114"/>
      <c r="B104" s="114"/>
      <c r="C104" s="114"/>
      <c r="D104" s="114"/>
      <c r="E104" s="114"/>
      <c r="F104" s="114"/>
      <c r="G104" s="114"/>
    </row>
    <row r="105" spans="1:7" ht="12.75" customHeight="1">
      <c r="A105" s="113" t="s">
        <v>176</v>
      </c>
      <c r="B105" s="113" t="s">
        <v>177</v>
      </c>
      <c r="C105" s="114"/>
      <c r="D105" s="114"/>
      <c r="E105" s="114"/>
      <c r="F105" s="114"/>
      <c r="G105" s="114"/>
    </row>
    <row r="106" spans="2:7" ht="12.75" customHeight="1">
      <c r="B106" s="114" t="s">
        <v>178</v>
      </c>
      <c r="C106" s="114"/>
      <c r="D106" s="114"/>
      <c r="E106" s="114"/>
      <c r="F106" s="114"/>
      <c r="G106" s="114"/>
    </row>
    <row r="107" spans="1:7" ht="12.75" customHeight="1">
      <c r="A107" s="114"/>
      <c r="B107" s="114"/>
      <c r="C107" s="114"/>
      <c r="D107" s="114"/>
      <c r="E107" s="114"/>
      <c r="F107" s="114"/>
      <c r="G107" s="114"/>
    </row>
    <row r="108" spans="1:7" ht="12.75" customHeight="1">
      <c r="A108" s="113" t="s">
        <v>179</v>
      </c>
      <c r="B108" s="113" t="s">
        <v>180</v>
      </c>
      <c r="C108" s="114"/>
      <c r="D108" s="114"/>
      <c r="E108" s="114"/>
      <c r="F108" s="114"/>
      <c r="G108" s="114"/>
    </row>
    <row r="109" spans="2:7" ht="12.75" customHeight="1">
      <c r="B109" s="114" t="s">
        <v>181</v>
      </c>
      <c r="C109" s="114"/>
      <c r="D109" s="114"/>
      <c r="E109" s="114"/>
      <c r="F109" s="114"/>
      <c r="G109" s="114"/>
    </row>
    <row r="110" spans="1:7" ht="12.75" customHeight="1">
      <c r="A110" s="113"/>
      <c r="B110" s="114"/>
      <c r="C110" s="114"/>
      <c r="D110" s="114"/>
      <c r="E110" s="114"/>
      <c r="F110" s="114"/>
      <c r="G110" s="114"/>
    </row>
    <row r="111" spans="1:7" ht="12.75" customHeight="1">
      <c r="A111" s="113" t="s">
        <v>182</v>
      </c>
      <c r="B111" s="113" t="s">
        <v>183</v>
      </c>
      <c r="C111" s="114"/>
      <c r="D111" s="114"/>
      <c r="E111" s="114"/>
      <c r="F111" s="114"/>
      <c r="G111" s="114"/>
    </row>
    <row r="112" spans="2:7" ht="12.75" customHeight="1">
      <c r="B112" s="114" t="s">
        <v>184</v>
      </c>
      <c r="C112" s="114"/>
      <c r="D112" s="114"/>
      <c r="E112" s="114"/>
      <c r="F112" s="114"/>
      <c r="G112" s="114"/>
    </row>
    <row r="113" spans="1:10" ht="12.75" customHeight="1">
      <c r="A113" s="127"/>
      <c r="B113" s="114"/>
      <c r="C113" s="114"/>
      <c r="D113" s="114"/>
      <c r="E113" s="114"/>
      <c r="H113" s="114"/>
      <c r="J113" s="114"/>
    </row>
    <row r="114" spans="2:10" ht="12.75" customHeight="1">
      <c r="B114" s="128"/>
      <c r="C114" s="129"/>
      <c r="D114" s="130" t="s">
        <v>185</v>
      </c>
      <c r="E114" s="130" t="s">
        <v>186</v>
      </c>
      <c r="F114" s="131" t="s">
        <v>76</v>
      </c>
      <c r="H114" s="128"/>
      <c r="I114" s="129"/>
      <c r="J114" s="132"/>
    </row>
    <row r="115" spans="2:10" ht="12.75" customHeight="1">
      <c r="B115" s="133"/>
      <c r="C115" s="134"/>
      <c r="D115" s="135" t="s">
        <v>11</v>
      </c>
      <c r="E115" s="135" t="s">
        <v>11</v>
      </c>
      <c r="F115" s="136" t="s">
        <v>11</v>
      </c>
      <c r="H115" s="137" t="s">
        <v>187</v>
      </c>
      <c r="I115" s="134"/>
      <c r="J115" s="136" t="s">
        <v>11</v>
      </c>
    </row>
    <row r="116" spans="2:10" ht="12.75" customHeight="1">
      <c r="B116" s="190" t="s">
        <v>188</v>
      </c>
      <c r="C116" s="193"/>
      <c r="D116" s="138">
        <v>6677</v>
      </c>
      <c r="E116" s="138">
        <v>0</v>
      </c>
      <c r="F116" s="139">
        <f>+D116</f>
        <v>6677</v>
      </c>
      <c r="H116" s="190" t="s">
        <v>189</v>
      </c>
      <c r="I116" s="194"/>
      <c r="J116" s="139">
        <f>+F119</f>
        <v>7068</v>
      </c>
    </row>
    <row r="117" spans="2:11" ht="12.75" customHeight="1">
      <c r="B117" s="190" t="s">
        <v>190</v>
      </c>
      <c r="C117" s="193"/>
      <c r="D117" s="138">
        <v>391</v>
      </c>
      <c r="E117" s="138">
        <v>0</v>
      </c>
      <c r="F117" s="139">
        <f>+D117</f>
        <v>391</v>
      </c>
      <c r="H117" s="190" t="s">
        <v>191</v>
      </c>
      <c r="I117" s="192"/>
      <c r="J117" s="139">
        <v>0</v>
      </c>
      <c r="K117" s="4"/>
    </row>
    <row r="118" spans="2:10" ht="12.75" customHeight="1">
      <c r="B118" s="133"/>
      <c r="C118" s="134"/>
      <c r="D118" s="140"/>
      <c r="E118" s="140"/>
      <c r="F118" s="141"/>
      <c r="H118" s="133"/>
      <c r="I118" s="134"/>
      <c r="J118" s="141"/>
    </row>
    <row r="119" spans="2:10" ht="12.75" customHeight="1" thickBot="1">
      <c r="B119" s="133"/>
      <c r="C119" s="134"/>
      <c r="D119" s="142">
        <f>+D116+D117</f>
        <v>7068</v>
      </c>
      <c r="E119" s="142">
        <f>+E116+E117</f>
        <v>0</v>
      </c>
      <c r="F119" s="143">
        <f>+F116+F117</f>
        <v>7068</v>
      </c>
      <c r="H119" s="133"/>
      <c r="I119" s="134"/>
      <c r="J119" s="143">
        <f>+J116+J117</f>
        <v>7068</v>
      </c>
    </row>
    <row r="120" spans="2:10" ht="12.75" customHeight="1" thickTop="1">
      <c r="B120" s="144"/>
      <c r="C120" s="145"/>
      <c r="D120" s="146"/>
      <c r="E120" s="146"/>
      <c r="F120" s="147"/>
      <c r="H120" s="144"/>
      <c r="I120" s="145"/>
      <c r="J120" s="147"/>
    </row>
    <row r="121" spans="2:10" ht="12.75" customHeight="1">
      <c r="B121" s="148"/>
      <c r="C121" s="134"/>
      <c r="D121" s="148"/>
      <c r="E121" s="148"/>
      <c r="F121" s="148"/>
      <c r="H121" s="148"/>
      <c r="I121" s="134"/>
      <c r="J121" s="148"/>
    </row>
    <row r="122" spans="2:7" ht="12.75" customHeight="1">
      <c r="B122" s="114" t="s">
        <v>192</v>
      </c>
      <c r="C122" s="114"/>
      <c r="D122" s="114"/>
      <c r="E122" s="114"/>
      <c r="F122" s="114"/>
      <c r="G122" s="114"/>
    </row>
    <row r="123" spans="2:7" ht="12.75" customHeight="1">
      <c r="B123" s="114" t="s">
        <v>193</v>
      </c>
      <c r="C123" s="114"/>
      <c r="D123" s="114"/>
      <c r="E123" s="114"/>
      <c r="F123" s="114"/>
      <c r="G123" s="114"/>
    </row>
    <row r="124" spans="2:7" ht="12.75" customHeight="1">
      <c r="B124" s="114" t="s">
        <v>194</v>
      </c>
      <c r="C124" s="114"/>
      <c r="D124" s="114"/>
      <c r="E124" s="114"/>
      <c r="F124" s="114"/>
      <c r="G124" s="114"/>
    </row>
    <row r="125" spans="1:7" ht="12.75" customHeight="1">
      <c r="A125" s="114"/>
      <c r="B125" s="114"/>
      <c r="C125" s="114"/>
      <c r="D125" s="114"/>
      <c r="E125" s="114"/>
      <c r="F125" s="114"/>
      <c r="G125" s="114"/>
    </row>
    <row r="126" spans="1:7" ht="12.75" customHeight="1">
      <c r="A126" s="113" t="s">
        <v>195</v>
      </c>
      <c r="B126" s="113" t="s">
        <v>196</v>
      </c>
      <c r="C126" s="114"/>
      <c r="D126" s="114"/>
      <c r="E126" s="114"/>
      <c r="F126" s="114"/>
      <c r="G126" s="114"/>
    </row>
    <row r="127" spans="2:7" ht="12.75" customHeight="1">
      <c r="B127" s="114" t="s">
        <v>197</v>
      </c>
      <c r="C127" s="114"/>
      <c r="D127" s="114"/>
      <c r="E127" s="114"/>
      <c r="F127" s="114"/>
      <c r="G127" s="114"/>
    </row>
    <row r="128" spans="2:7" ht="12.75" customHeight="1">
      <c r="B128" s="114" t="s">
        <v>198</v>
      </c>
      <c r="C128" s="114"/>
      <c r="D128" s="114"/>
      <c r="E128" s="114"/>
      <c r="F128" s="114"/>
      <c r="G128" s="114"/>
    </row>
    <row r="129" spans="2:7" ht="12.75" customHeight="1">
      <c r="B129" s="114" t="s">
        <v>199</v>
      </c>
      <c r="C129" s="114"/>
      <c r="D129" s="114"/>
      <c r="E129" s="114"/>
      <c r="F129" s="114"/>
      <c r="G129" s="114"/>
    </row>
    <row r="130" spans="1:7" ht="12.75" customHeight="1">
      <c r="A130" s="113"/>
      <c r="B130" s="114"/>
      <c r="C130" s="114"/>
      <c r="D130" s="114"/>
      <c r="E130" s="114"/>
      <c r="F130" s="114"/>
      <c r="G130" s="114"/>
    </row>
    <row r="131" spans="1:7" ht="12.75" customHeight="1">
      <c r="A131" s="113" t="s">
        <v>200</v>
      </c>
      <c r="B131" s="113" t="s">
        <v>201</v>
      </c>
      <c r="C131" s="114"/>
      <c r="D131" s="114"/>
      <c r="E131" s="114"/>
      <c r="F131" s="114"/>
      <c r="G131" s="114"/>
    </row>
    <row r="132" spans="2:7" ht="12.75" customHeight="1">
      <c r="B132" s="114" t="s">
        <v>202</v>
      </c>
      <c r="C132" s="114"/>
      <c r="D132" s="114"/>
      <c r="E132" s="114"/>
      <c r="F132" s="114"/>
      <c r="G132" s="114"/>
    </row>
    <row r="133" spans="2:7" ht="12.75" customHeight="1">
      <c r="B133" s="114"/>
      <c r="C133" s="114"/>
      <c r="D133" s="114"/>
      <c r="E133" s="114"/>
      <c r="F133" s="114"/>
      <c r="G133" s="114"/>
    </row>
    <row r="134" spans="2:9" ht="12.75" customHeight="1">
      <c r="B134" s="113" t="s">
        <v>203</v>
      </c>
      <c r="C134" s="113"/>
      <c r="D134" s="113"/>
      <c r="E134" s="113"/>
      <c r="F134" s="113"/>
      <c r="G134" s="113"/>
      <c r="H134" s="60"/>
      <c r="I134" s="60"/>
    </row>
    <row r="135" spans="2:9" ht="12.75" customHeight="1">
      <c r="B135" s="113"/>
      <c r="C135" s="113"/>
      <c r="D135" s="113"/>
      <c r="E135" s="113"/>
      <c r="F135" s="113"/>
      <c r="G135" s="113"/>
      <c r="H135" s="60"/>
      <c r="I135" s="60"/>
    </row>
    <row r="136" spans="2:11" ht="12.75" customHeight="1">
      <c r="B136" s="191" t="s">
        <v>204</v>
      </c>
      <c r="C136" s="192"/>
      <c r="D136" s="192"/>
      <c r="E136" s="192"/>
      <c r="F136" s="192"/>
      <c r="G136" s="192"/>
      <c r="H136" s="192"/>
      <c r="I136" s="192"/>
      <c r="J136" s="192"/>
      <c r="K136" s="192"/>
    </row>
    <row r="137" spans="1:11" ht="12.75" customHeight="1">
      <c r="A137" s="114"/>
      <c r="B137" s="191" t="s">
        <v>205</v>
      </c>
      <c r="C137" s="192"/>
      <c r="D137" s="192"/>
      <c r="E137" s="192"/>
      <c r="F137" s="192"/>
      <c r="G137" s="192"/>
      <c r="H137" s="192"/>
      <c r="I137" s="192"/>
      <c r="J137" s="192"/>
      <c r="K137" s="192"/>
    </row>
    <row r="138" spans="1:11" ht="12.75" customHeight="1">
      <c r="A138" s="114"/>
      <c r="B138" s="191" t="s">
        <v>206</v>
      </c>
      <c r="C138" s="192"/>
      <c r="D138" s="192"/>
      <c r="E138" s="192"/>
      <c r="F138" s="192"/>
      <c r="G138" s="192"/>
      <c r="H138" s="192"/>
      <c r="I138" s="192"/>
      <c r="J138" s="192"/>
      <c r="K138" s="192"/>
    </row>
    <row r="139" spans="1:11" ht="12.75" customHeight="1">
      <c r="A139" s="114"/>
      <c r="B139" s="191" t="s">
        <v>207</v>
      </c>
      <c r="C139" s="192"/>
      <c r="D139" s="192"/>
      <c r="E139" s="192"/>
      <c r="F139" s="192"/>
      <c r="G139" s="192"/>
      <c r="H139" s="192"/>
      <c r="I139" s="192"/>
      <c r="J139" s="192"/>
      <c r="K139" s="192"/>
    </row>
    <row r="140" spans="1:11" ht="12.75" customHeight="1">
      <c r="A140" s="114"/>
      <c r="B140" s="191"/>
      <c r="C140" s="192"/>
      <c r="D140" s="192"/>
      <c r="E140" s="192"/>
      <c r="F140" s="192"/>
      <c r="G140" s="192"/>
      <c r="H140" s="192"/>
      <c r="I140" s="192"/>
      <c r="J140" s="192"/>
      <c r="K140" s="192"/>
    </row>
    <row r="141" spans="1:11" ht="12.75" customHeight="1">
      <c r="A141" s="114"/>
      <c r="B141" s="191" t="s">
        <v>208</v>
      </c>
      <c r="C141" s="191"/>
      <c r="D141" s="191"/>
      <c r="E141" s="191"/>
      <c r="F141" s="191"/>
      <c r="G141" s="191"/>
      <c r="H141" s="191"/>
      <c r="I141" s="191"/>
      <c r="J141" s="191"/>
      <c r="K141" s="191"/>
    </row>
    <row r="142" spans="1:11" ht="12.75" customHeight="1">
      <c r="A142" s="114"/>
      <c r="B142" s="191" t="s">
        <v>209</v>
      </c>
      <c r="C142" s="192"/>
      <c r="D142" s="192"/>
      <c r="E142" s="192"/>
      <c r="F142" s="192"/>
      <c r="G142" s="192"/>
      <c r="H142" s="192"/>
      <c r="I142" s="192"/>
      <c r="J142" s="192"/>
      <c r="K142" s="192"/>
    </row>
    <row r="143" spans="1:11" ht="12.75" customHeight="1">
      <c r="A143" s="114"/>
      <c r="B143" s="191" t="s">
        <v>210</v>
      </c>
      <c r="C143" s="192"/>
      <c r="D143" s="192"/>
      <c r="E143" s="192"/>
      <c r="F143" s="192"/>
      <c r="G143" s="192"/>
      <c r="H143" s="192"/>
      <c r="I143" s="192"/>
      <c r="J143" s="192"/>
      <c r="K143" s="192"/>
    </row>
    <row r="144" spans="1:11" ht="12.75" customHeight="1">
      <c r="A144" s="114"/>
      <c r="B144" s="191" t="s">
        <v>211</v>
      </c>
      <c r="C144" s="192"/>
      <c r="D144" s="192"/>
      <c r="E144" s="192"/>
      <c r="F144" s="192"/>
      <c r="G144" s="192"/>
      <c r="H144" s="192"/>
      <c r="I144" s="192"/>
      <c r="J144" s="192"/>
      <c r="K144" s="192"/>
    </row>
    <row r="145" spans="1:11" ht="12.75" customHeight="1">
      <c r="A145" s="114"/>
      <c r="B145" s="191" t="s">
        <v>212</v>
      </c>
      <c r="C145" s="192"/>
      <c r="D145" s="192"/>
      <c r="E145" s="192"/>
      <c r="F145" s="192"/>
      <c r="G145" s="192"/>
      <c r="H145" s="192"/>
      <c r="I145" s="192"/>
      <c r="J145" s="192"/>
      <c r="K145" s="192"/>
    </row>
    <row r="146" spans="1:9" ht="12.75" customHeight="1">
      <c r="A146" s="114"/>
      <c r="B146" s="149"/>
      <c r="C146" s="149"/>
      <c r="D146" s="149"/>
      <c r="E146" s="149"/>
      <c r="F146" s="149"/>
      <c r="G146" s="149"/>
      <c r="H146" s="149"/>
      <c r="I146" s="149"/>
    </row>
    <row r="147" spans="1:11" ht="12.75" customHeight="1">
      <c r="A147" s="114"/>
      <c r="B147" s="182" t="s">
        <v>213</v>
      </c>
      <c r="C147" s="183"/>
      <c r="D147" s="183"/>
      <c r="E147" s="183"/>
      <c r="F147" s="183"/>
      <c r="G147" s="183"/>
      <c r="H147" s="183"/>
      <c r="I147" s="183"/>
      <c r="J147" s="183"/>
      <c r="K147" s="183"/>
    </row>
    <row r="148" spans="1:11" ht="12.75" customHeight="1">
      <c r="A148" s="114"/>
      <c r="B148" s="182" t="s">
        <v>214</v>
      </c>
      <c r="C148" s="183"/>
      <c r="D148" s="183"/>
      <c r="E148" s="183"/>
      <c r="F148" s="183"/>
      <c r="G148" s="183"/>
      <c r="H148" s="183"/>
      <c r="I148" s="183"/>
      <c r="J148" s="183"/>
      <c r="K148" s="183"/>
    </row>
    <row r="149" spans="1:11" ht="12.75" customHeight="1">
      <c r="A149" s="114"/>
      <c r="B149" s="182" t="s">
        <v>215</v>
      </c>
      <c r="C149" s="183"/>
      <c r="D149" s="183"/>
      <c r="E149" s="183"/>
      <c r="F149" s="183"/>
      <c r="G149" s="183"/>
      <c r="H149" s="183"/>
      <c r="I149" s="183"/>
      <c r="J149" s="183"/>
      <c r="K149" s="183"/>
    </row>
    <row r="150" spans="1:11" ht="12.75" customHeight="1">
      <c r="A150" s="114"/>
      <c r="B150" s="182" t="s">
        <v>216</v>
      </c>
      <c r="C150" s="183"/>
      <c r="D150" s="183"/>
      <c r="E150" s="183"/>
      <c r="F150" s="183"/>
      <c r="G150" s="183"/>
      <c r="H150" s="183"/>
      <c r="I150" s="183"/>
      <c r="J150" s="183"/>
      <c r="K150" s="183"/>
    </row>
    <row r="151" spans="1:11" ht="12.75" customHeight="1">
      <c r="A151" s="114"/>
      <c r="B151" s="182"/>
      <c r="C151" s="183"/>
      <c r="D151" s="183"/>
      <c r="E151" s="183"/>
      <c r="F151" s="183"/>
      <c r="G151" s="183"/>
      <c r="H151" s="183"/>
      <c r="I151" s="183"/>
      <c r="J151" s="183"/>
      <c r="K151" s="183"/>
    </row>
    <row r="152" spans="1:11" ht="12.75" customHeight="1">
      <c r="A152" s="114"/>
      <c r="B152" s="182" t="s">
        <v>217</v>
      </c>
      <c r="C152" s="183"/>
      <c r="D152" s="183"/>
      <c r="E152" s="183"/>
      <c r="F152" s="183"/>
      <c r="G152" s="183"/>
      <c r="H152" s="183"/>
      <c r="I152" s="183"/>
      <c r="J152" s="183"/>
      <c r="K152" s="183"/>
    </row>
    <row r="153" spans="1:11" ht="12.75" customHeight="1">
      <c r="A153" s="114"/>
      <c r="B153" s="182" t="s">
        <v>218</v>
      </c>
      <c r="C153" s="183"/>
      <c r="D153" s="183"/>
      <c r="E153" s="183"/>
      <c r="F153" s="183"/>
      <c r="G153" s="183"/>
      <c r="H153" s="183"/>
      <c r="I153" s="183"/>
      <c r="J153" s="183"/>
      <c r="K153" s="183"/>
    </row>
    <row r="154" spans="1:11" ht="12.75" customHeight="1">
      <c r="A154" s="114"/>
      <c r="B154" s="182" t="s">
        <v>219</v>
      </c>
      <c r="C154" s="183"/>
      <c r="D154" s="183"/>
      <c r="E154" s="183"/>
      <c r="F154" s="183"/>
      <c r="G154" s="183"/>
      <c r="H154" s="183"/>
      <c r="I154" s="183"/>
      <c r="J154" s="183"/>
      <c r="K154" s="183"/>
    </row>
    <row r="155" spans="1:11" ht="12.75" customHeight="1">
      <c r="A155" s="114"/>
      <c r="B155" s="182" t="s">
        <v>220</v>
      </c>
      <c r="C155" s="183"/>
      <c r="D155" s="183"/>
      <c r="E155" s="183"/>
      <c r="F155" s="183"/>
      <c r="G155" s="183"/>
      <c r="H155" s="183"/>
      <c r="I155" s="183"/>
      <c r="J155" s="183"/>
      <c r="K155" s="183"/>
    </row>
    <row r="156" spans="1:11" ht="12.75" customHeight="1">
      <c r="A156" s="114"/>
      <c r="B156" s="182" t="s">
        <v>221</v>
      </c>
      <c r="C156" s="183"/>
      <c r="D156" s="183"/>
      <c r="E156" s="183"/>
      <c r="F156" s="183"/>
      <c r="G156" s="183"/>
      <c r="H156" s="183"/>
      <c r="I156" s="183"/>
      <c r="J156" s="183"/>
      <c r="K156" s="183"/>
    </row>
    <row r="157" spans="1:11" ht="12.75" customHeight="1">
      <c r="A157" s="114"/>
      <c r="B157" s="182" t="s">
        <v>248</v>
      </c>
      <c r="C157" s="183"/>
      <c r="D157" s="183"/>
      <c r="E157" s="183"/>
      <c r="F157" s="183"/>
      <c r="G157" s="183"/>
      <c r="H157" s="183"/>
      <c r="I157" s="183"/>
      <c r="J157" s="183"/>
      <c r="K157" s="183"/>
    </row>
    <row r="158" spans="1:11" ht="12.75" customHeight="1">
      <c r="A158" s="114"/>
      <c r="B158" s="182" t="s">
        <v>249</v>
      </c>
      <c r="C158" s="182"/>
      <c r="D158" s="182"/>
      <c r="E158" s="182"/>
      <c r="F158" s="182"/>
      <c r="G158" s="182"/>
      <c r="H158" s="182"/>
      <c r="I158" s="182"/>
      <c r="J158" s="182"/>
      <c r="K158" s="182"/>
    </row>
    <row r="159" spans="1:11" ht="12.75" customHeight="1">
      <c r="A159" s="114"/>
      <c r="B159" s="182" t="s">
        <v>250</v>
      </c>
      <c r="C159" s="182"/>
      <c r="D159" s="182"/>
      <c r="E159" s="182"/>
      <c r="F159" s="182"/>
      <c r="G159" s="182"/>
      <c r="H159" s="182"/>
      <c r="I159" s="182"/>
      <c r="J159" s="182"/>
      <c r="K159" s="182"/>
    </row>
    <row r="160" spans="1:9" ht="12.75" customHeight="1">
      <c r="A160" s="114"/>
      <c r="B160" s="149"/>
      <c r="C160" s="149"/>
      <c r="D160" s="149"/>
      <c r="E160" s="149"/>
      <c r="F160" s="149"/>
      <c r="G160" s="149"/>
      <c r="H160" s="149"/>
      <c r="I160" s="149"/>
    </row>
    <row r="161" spans="1:11" ht="12.75" customHeight="1">
      <c r="A161" s="113" t="s">
        <v>222</v>
      </c>
      <c r="B161" s="113" t="s">
        <v>223</v>
      </c>
      <c r="C161" s="114"/>
      <c r="D161" s="114"/>
      <c r="E161" s="114"/>
      <c r="F161" s="114"/>
      <c r="G161" s="114"/>
      <c r="K161" s="4"/>
    </row>
    <row r="162" spans="1:7" ht="12.75" customHeight="1">
      <c r="A162" s="114"/>
      <c r="B162" s="114" t="s">
        <v>224</v>
      </c>
      <c r="C162" s="114"/>
      <c r="D162" s="114"/>
      <c r="E162" s="114"/>
      <c r="F162" s="114"/>
      <c r="G162" s="114"/>
    </row>
    <row r="163" spans="1:7" ht="12.75" customHeight="1">
      <c r="A163" s="114"/>
      <c r="B163" s="114"/>
      <c r="C163" s="114"/>
      <c r="D163" s="114"/>
      <c r="E163" s="114"/>
      <c r="F163" s="114"/>
      <c r="G163" s="114"/>
    </row>
    <row r="164" spans="1:7" ht="12.75" customHeight="1">
      <c r="A164" s="113" t="s">
        <v>225</v>
      </c>
      <c r="B164" s="113" t="s">
        <v>226</v>
      </c>
      <c r="C164" s="114"/>
      <c r="D164" s="114"/>
      <c r="E164" s="114"/>
      <c r="F164" s="114"/>
      <c r="G164" s="114"/>
    </row>
    <row r="165" spans="1:7" ht="12.75" customHeight="1">
      <c r="A165" s="114"/>
      <c r="B165" s="114" t="s">
        <v>227</v>
      </c>
      <c r="C165" s="114"/>
      <c r="D165" s="114"/>
      <c r="E165" s="114"/>
      <c r="F165" s="114"/>
      <c r="G165" s="114"/>
    </row>
    <row r="166" spans="1:7" ht="12.75" customHeight="1">
      <c r="A166" s="114"/>
      <c r="B166" s="114"/>
      <c r="C166" s="114"/>
      <c r="D166" s="114"/>
      <c r="E166" s="114"/>
      <c r="F166" s="114"/>
      <c r="G166" s="114"/>
    </row>
    <row r="167" spans="2:8" ht="12.75" customHeight="1">
      <c r="B167" s="150"/>
      <c r="C167" s="151"/>
      <c r="D167" s="129"/>
      <c r="E167" s="152"/>
      <c r="F167" s="131" t="s">
        <v>46</v>
      </c>
      <c r="G167" s="153"/>
      <c r="H167" s="131" t="s">
        <v>228</v>
      </c>
    </row>
    <row r="168" spans="2:8" ht="12.75" customHeight="1">
      <c r="B168" s="154"/>
      <c r="C168" s="155"/>
      <c r="D168" s="134"/>
      <c r="E168" s="156"/>
      <c r="F168" s="136" t="s">
        <v>229</v>
      </c>
      <c r="G168" s="157"/>
      <c r="H168" s="136" t="s">
        <v>230</v>
      </c>
    </row>
    <row r="169" spans="2:8" ht="12.75" customHeight="1">
      <c r="B169" s="154"/>
      <c r="C169" s="155"/>
      <c r="D169" s="134"/>
      <c r="E169" s="156"/>
      <c r="F169" s="158" t="s">
        <v>231</v>
      </c>
      <c r="G169" s="157"/>
      <c r="H169" s="158" t="s">
        <v>231</v>
      </c>
    </row>
    <row r="170" spans="2:8" ht="12.75" customHeight="1">
      <c r="B170" s="154"/>
      <c r="C170" s="155"/>
      <c r="D170" s="134"/>
      <c r="E170" s="156"/>
      <c r="F170" s="159" t="s">
        <v>232</v>
      </c>
      <c r="G170" s="160"/>
      <c r="H170" s="159" t="s">
        <v>232</v>
      </c>
    </row>
    <row r="171" spans="2:8" ht="12.75" customHeight="1">
      <c r="B171" s="190" t="s">
        <v>233</v>
      </c>
      <c r="C171" s="185"/>
      <c r="D171" s="185"/>
      <c r="E171" s="186"/>
      <c r="F171" s="161">
        <v>61</v>
      </c>
      <c r="G171" s="153"/>
      <c r="H171" s="161">
        <v>61</v>
      </c>
    </row>
    <row r="172" spans="2:8" ht="12.75" customHeight="1">
      <c r="B172" s="154"/>
      <c r="C172" s="148"/>
      <c r="D172" s="134"/>
      <c r="E172" s="156"/>
      <c r="F172" s="162"/>
      <c r="G172" s="157"/>
      <c r="H172" s="162"/>
    </row>
    <row r="173" spans="2:8" ht="12.75" customHeight="1">
      <c r="B173" s="184" t="s">
        <v>243</v>
      </c>
      <c r="C173" s="185"/>
      <c r="D173" s="185"/>
      <c r="E173" s="186"/>
      <c r="F173" s="163" t="s">
        <v>234</v>
      </c>
      <c r="G173" s="157"/>
      <c r="H173" s="163" t="s">
        <v>234</v>
      </c>
    </row>
    <row r="174" spans="2:8" ht="12.75" customHeight="1">
      <c r="B174" s="184" t="s">
        <v>242</v>
      </c>
      <c r="C174" s="185"/>
      <c r="D174" s="185"/>
      <c r="E174" s="186"/>
      <c r="F174" s="164">
        <v>50354</v>
      </c>
      <c r="G174" s="160"/>
      <c r="H174" s="164">
        <v>50354</v>
      </c>
    </row>
    <row r="175" spans="2:8" ht="12.75" customHeight="1">
      <c r="B175" s="154"/>
      <c r="C175" s="148"/>
      <c r="D175" s="134"/>
      <c r="E175" s="156"/>
      <c r="F175" s="165"/>
      <c r="G175" s="166"/>
      <c r="H175" s="167"/>
    </row>
    <row r="176" spans="2:8" ht="12.75" customHeight="1" thickBot="1">
      <c r="B176" s="187" t="s">
        <v>239</v>
      </c>
      <c r="C176" s="188"/>
      <c r="D176" s="188"/>
      <c r="E176" s="189"/>
      <c r="F176" s="168">
        <f>'[1]Income '!D42</f>
        <v>0.12169152401001004</v>
      </c>
      <c r="G176" s="169"/>
      <c r="H176" s="170">
        <f>'[1]Income '!H42</f>
        <v>0.12169152401001004</v>
      </c>
    </row>
    <row r="177" spans="1:7" ht="12.75" customHeight="1" thickTop="1">
      <c r="A177" s="114"/>
      <c r="B177" s="114" t="s">
        <v>235</v>
      </c>
      <c r="C177" s="114"/>
      <c r="D177" s="114"/>
      <c r="E177" s="114"/>
      <c r="F177" s="114"/>
      <c r="G177" s="114"/>
    </row>
    <row r="178" spans="2:7" ht="12.75" customHeight="1">
      <c r="B178" s="114" t="s">
        <v>236</v>
      </c>
      <c r="C178" s="114"/>
      <c r="D178" s="114"/>
      <c r="E178" s="114"/>
      <c r="F178" s="114"/>
      <c r="G178" s="114"/>
    </row>
    <row r="179" spans="1:7" ht="12.75" customHeight="1">
      <c r="A179" s="114"/>
      <c r="B179" s="114"/>
      <c r="C179" s="114"/>
      <c r="D179" s="114"/>
      <c r="E179" s="114"/>
      <c r="F179" s="114"/>
      <c r="G179" s="114"/>
    </row>
    <row r="180" spans="1:7" ht="12.75" customHeight="1">
      <c r="A180" s="113" t="s">
        <v>237</v>
      </c>
      <c r="B180" s="114" t="s">
        <v>238</v>
      </c>
      <c r="C180" s="114"/>
      <c r="D180" s="114"/>
      <c r="E180" s="114"/>
      <c r="F180" s="114"/>
      <c r="G180" s="114"/>
    </row>
    <row r="181" spans="1:7" ht="12.75" customHeight="1">
      <c r="A181" s="114"/>
      <c r="B181" s="114"/>
      <c r="C181" s="114"/>
      <c r="D181" s="114"/>
      <c r="E181" s="114"/>
      <c r="F181" s="114"/>
      <c r="G181" s="114"/>
    </row>
    <row r="182" spans="2:7" ht="12.75" customHeight="1">
      <c r="B182" s="113"/>
      <c r="C182" s="114"/>
      <c r="D182" s="114"/>
      <c r="E182" s="114"/>
      <c r="F182" s="114"/>
      <c r="G182" s="114"/>
    </row>
    <row r="183" spans="1:7" ht="12.75" customHeight="1">
      <c r="A183" s="114"/>
      <c r="B183" s="114"/>
      <c r="C183" s="114"/>
      <c r="D183" s="114"/>
      <c r="E183" s="114"/>
      <c r="F183" s="114"/>
      <c r="G183" s="114"/>
    </row>
    <row r="184" spans="2:7" ht="12.75" customHeight="1">
      <c r="B184" s="113"/>
      <c r="C184" s="114"/>
      <c r="D184" s="114"/>
      <c r="E184" s="114"/>
      <c r="F184" s="114"/>
      <c r="G184" s="114"/>
    </row>
    <row r="185" spans="2:7" ht="12.75" customHeight="1">
      <c r="B185" s="114"/>
      <c r="C185" s="114"/>
      <c r="D185" s="114"/>
      <c r="E185" s="114"/>
      <c r="F185" s="114"/>
      <c r="G185" s="114"/>
    </row>
    <row r="186" spans="1:7" ht="12.75" customHeight="1">
      <c r="A186" s="114"/>
      <c r="B186" s="114"/>
      <c r="C186" s="114"/>
      <c r="D186" s="114"/>
      <c r="E186" s="114"/>
      <c r="F186" s="114"/>
      <c r="G186" s="114"/>
    </row>
    <row r="187" spans="2:7" ht="12.75" customHeight="1">
      <c r="B187" s="114"/>
      <c r="C187" s="114"/>
      <c r="D187" s="114"/>
      <c r="E187" s="114"/>
      <c r="F187" s="114"/>
      <c r="G187" s="114"/>
    </row>
    <row r="188" spans="2:11" ht="12.75" customHeight="1">
      <c r="B188" s="171"/>
      <c r="C188" s="114"/>
      <c r="D188" s="114"/>
      <c r="E188" s="114"/>
      <c r="F188" s="114"/>
      <c r="G188" s="114"/>
      <c r="K188" s="4"/>
    </row>
  </sheetData>
  <mergeCells count="50">
    <mergeCell ref="B25:K25"/>
    <mergeCell ref="B21:K22"/>
    <mergeCell ref="B14:K17"/>
    <mergeCell ref="A1:J1"/>
    <mergeCell ref="A2:J2"/>
    <mergeCell ref="A3:J3"/>
    <mergeCell ref="B10:K12"/>
    <mergeCell ref="B26:J26"/>
    <mergeCell ref="B32:K33"/>
    <mergeCell ref="B39:K40"/>
    <mergeCell ref="B46:K47"/>
    <mergeCell ref="B50:K51"/>
    <mergeCell ref="B60:K61"/>
    <mergeCell ref="B70:K71"/>
    <mergeCell ref="B73:K74"/>
    <mergeCell ref="B82:K84"/>
    <mergeCell ref="B87:K89"/>
    <mergeCell ref="B92:K93"/>
    <mergeCell ref="B79:K80"/>
    <mergeCell ref="B116:C116"/>
    <mergeCell ref="H116:I116"/>
    <mergeCell ref="B117:C117"/>
    <mergeCell ref="H117:I117"/>
    <mergeCell ref="B136:K136"/>
    <mergeCell ref="B137:K137"/>
    <mergeCell ref="B138:K138"/>
    <mergeCell ref="B139:K139"/>
    <mergeCell ref="B147:K147"/>
    <mergeCell ref="B148:K148"/>
    <mergeCell ref="B140:K140"/>
    <mergeCell ref="B141:K141"/>
    <mergeCell ref="B142:K142"/>
    <mergeCell ref="B143:K143"/>
    <mergeCell ref="B144:K144"/>
    <mergeCell ref="B145:K145"/>
    <mergeCell ref="B173:E173"/>
    <mergeCell ref="B176:E176"/>
    <mergeCell ref="B174:E174"/>
    <mergeCell ref="B153:K153"/>
    <mergeCell ref="B154:K154"/>
    <mergeCell ref="B155:K155"/>
    <mergeCell ref="B156:K156"/>
    <mergeCell ref="B157:K157"/>
    <mergeCell ref="B171:E171"/>
    <mergeCell ref="B158:K158"/>
    <mergeCell ref="B159:K159"/>
    <mergeCell ref="B149:K149"/>
    <mergeCell ref="B150:K150"/>
    <mergeCell ref="B151:K151"/>
    <mergeCell ref="B152:K152"/>
  </mergeCells>
  <printOptions/>
  <pageMargins left="0.25" right="0.25" top="1" bottom="1" header="0.5" footer="0.5"/>
  <pageSetup horizontalDpi="600" verticalDpi="600" orientation="portrait" r:id="rId1"/>
  <rowBreaks count="3" manualBreakCount="3">
    <brk id="41" max="10" man="1"/>
    <brk id="90" max="10" man="1"/>
    <brk id="13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Ong</cp:lastModifiedBy>
  <cp:lastPrinted>2008-05-25T15:14:08Z</cp:lastPrinted>
  <dcterms:created xsi:type="dcterms:W3CDTF">2008-05-23T06:44:54Z</dcterms:created>
  <dcterms:modified xsi:type="dcterms:W3CDTF">2008-05-25T15:16:25Z</dcterms:modified>
  <cp:category/>
  <cp:version/>
  <cp:contentType/>
  <cp:contentStatus/>
</cp:coreProperties>
</file>